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0" windowWidth="19200" windowHeight="7365"/>
  </bookViews>
  <sheets>
    <sheet name="一般・高校男子入力用" sheetId="1" r:id="rId1"/>
    <sheet name="一般・高校女子入力用" sheetId="3" r:id="rId2"/>
    <sheet name="中学男子入力用" sheetId="7" r:id="rId3"/>
    <sheet name="中学女子入力用" sheetId="5" r:id="rId4"/>
    <sheet name="リレー用" sheetId="6" r:id="rId5"/>
  </sheets>
  <definedNames>
    <definedName name="_xlnm._FilterDatabase" localSheetId="4" hidden="1">リレー用!#REF!</definedName>
    <definedName name="_xlnm._FilterDatabase" localSheetId="0" hidden="1">一般・高校男子入力用!$A$6:$P$56</definedName>
    <definedName name="_xlnm.Print_Area" localSheetId="1">一般・高校女子入力用!$A$1:$P$51</definedName>
    <definedName name="_xlnm.Print_Area" localSheetId="0">一般・高校男子入力用!$C$1:$P$51</definedName>
    <definedName name="_xlnm.Print_Area" localSheetId="3">中学女子入力用!$A$1:$M$51</definedName>
  </definedNames>
  <calcPr calcId="145621"/>
</workbook>
</file>

<file path=xl/calcChain.xml><?xml version="1.0" encoding="utf-8"?>
<calcChain xmlns="http://schemas.openxmlformats.org/spreadsheetml/2006/main">
  <c r="F56" i="5" l="1"/>
  <c r="F55" i="5"/>
  <c r="F54" i="5"/>
  <c r="F53" i="5"/>
  <c r="F52" i="5"/>
  <c r="F51" i="5"/>
  <c r="F50" i="5"/>
  <c r="F49" i="5"/>
  <c r="F48" i="5"/>
  <c r="F47" i="5"/>
  <c r="F46" i="5"/>
  <c r="F45" i="5"/>
  <c r="F44" i="5"/>
  <c r="F43" i="5"/>
  <c r="F42" i="5"/>
  <c r="F41" i="5"/>
  <c r="F40" i="5"/>
  <c r="F39" i="5"/>
  <c r="F38" i="5"/>
  <c r="F37" i="5"/>
  <c r="F36" i="5"/>
  <c r="F35" i="5"/>
  <c r="F34" i="5"/>
  <c r="F33" i="5"/>
  <c r="F32" i="5"/>
  <c r="F31" i="5"/>
  <c r="F30" i="5"/>
  <c r="F29" i="5"/>
  <c r="F28" i="5"/>
  <c r="F27" i="5"/>
  <c r="F26" i="5"/>
  <c r="F25" i="5"/>
  <c r="F24" i="5"/>
  <c r="F23" i="5"/>
  <c r="F22" i="5"/>
  <c r="F21" i="5"/>
  <c r="F20" i="5"/>
  <c r="F19" i="5"/>
  <c r="F18" i="5"/>
  <c r="F17" i="5"/>
  <c r="F16" i="5"/>
  <c r="F15" i="5"/>
  <c r="F14" i="5"/>
  <c r="F13" i="5"/>
  <c r="F12" i="5"/>
  <c r="F11" i="5"/>
  <c r="F10" i="5"/>
  <c r="F9" i="5"/>
  <c r="F8" i="5"/>
  <c r="F7" i="5"/>
  <c r="O3" i="5"/>
  <c r="L3" i="5"/>
  <c r="N2" i="5"/>
  <c r="K2" i="5"/>
  <c r="O2" i="5"/>
  <c r="L2" i="5"/>
  <c r="N2" i="7"/>
  <c r="K2" i="7"/>
  <c r="O2" i="7"/>
  <c r="L2" i="7"/>
  <c r="M3" i="7"/>
  <c r="F8" i="7"/>
  <c r="F9" i="7"/>
  <c r="F10" i="7"/>
  <c r="F11" i="7"/>
  <c r="F12" i="7"/>
  <c r="F13" i="7"/>
  <c r="F14" i="7"/>
  <c r="F15" i="7"/>
  <c r="F16" i="7"/>
  <c r="F17" i="7"/>
  <c r="F18" i="7"/>
  <c r="F19" i="7"/>
  <c r="F20" i="7"/>
  <c r="F21" i="7"/>
  <c r="F22" i="7"/>
  <c r="F23" i="7"/>
  <c r="F24" i="7"/>
  <c r="F25" i="7"/>
  <c r="F26" i="7"/>
  <c r="F27" i="7"/>
  <c r="F28" i="7"/>
  <c r="F29" i="7"/>
  <c r="F30" i="7"/>
  <c r="F31" i="7"/>
  <c r="F32" i="7"/>
  <c r="F33" i="7"/>
  <c r="F34" i="7"/>
  <c r="F35" i="7"/>
  <c r="F36" i="7"/>
  <c r="F37" i="7"/>
  <c r="F38" i="7"/>
  <c r="F39" i="7"/>
  <c r="F40" i="7"/>
  <c r="F41" i="7"/>
  <c r="F42" i="7"/>
  <c r="F43" i="7"/>
  <c r="F44" i="7"/>
  <c r="F45" i="7"/>
  <c r="F46" i="7"/>
  <c r="F47" i="7"/>
  <c r="F48" i="7"/>
  <c r="F49" i="7"/>
  <c r="F50" i="7"/>
  <c r="F51" i="7"/>
  <c r="F52" i="7"/>
  <c r="F53" i="7"/>
  <c r="F54" i="7"/>
  <c r="F55" i="7"/>
  <c r="F56" i="7"/>
  <c r="F7" i="7"/>
  <c r="G56" i="3"/>
  <c r="G55" i="3"/>
  <c r="G54" i="3"/>
  <c r="G53" i="3"/>
  <c r="G52" i="3"/>
  <c r="G51" i="3"/>
  <c r="G50" i="3"/>
  <c r="G49" i="3"/>
  <c r="G48" i="3"/>
  <c r="G47" i="3"/>
  <c r="G46" i="3"/>
  <c r="G45" i="3"/>
  <c r="G44" i="3"/>
  <c r="G43" i="3"/>
  <c r="G42" i="3"/>
  <c r="G41" i="3"/>
  <c r="G40" i="3"/>
  <c r="G39" i="3"/>
  <c r="G38" i="3"/>
  <c r="G37" i="3"/>
  <c r="G36" i="3"/>
  <c r="G35" i="3"/>
  <c r="G34" i="3"/>
  <c r="G33" i="3"/>
  <c r="G32" i="3"/>
  <c r="G31" i="3"/>
  <c r="G30" i="3"/>
  <c r="G29" i="3"/>
  <c r="G28" i="3"/>
  <c r="G27" i="3"/>
  <c r="G26" i="3"/>
  <c r="G25" i="3"/>
  <c r="G24" i="3"/>
  <c r="G23" i="3"/>
  <c r="G22" i="3"/>
  <c r="G21" i="3"/>
  <c r="G20" i="3"/>
  <c r="G19" i="3"/>
  <c r="G18" i="3"/>
  <c r="G17" i="3"/>
  <c r="G16" i="3"/>
  <c r="G15" i="3"/>
  <c r="G14" i="3"/>
  <c r="G13" i="3"/>
  <c r="G12" i="3"/>
  <c r="G11" i="3"/>
  <c r="G10" i="3"/>
  <c r="G9" i="3"/>
  <c r="G8" i="3"/>
  <c r="G7" i="3"/>
  <c r="R3" i="3"/>
  <c r="O3" i="3"/>
  <c r="Q2" i="3"/>
  <c r="N2" i="3"/>
  <c r="R2" i="3"/>
  <c r="O2" i="3"/>
  <c r="Q2" i="1"/>
  <c r="N2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7" i="1"/>
  <c r="I12" i="6"/>
  <c r="C12" i="6"/>
  <c r="I11" i="6"/>
  <c r="C11" i="6"/>
  <c r="I10" i="6"/>
  <c r="C10" i="6"/>
  <c r="I9" i="6"/>
  <c r="C9" i="6"/>
  <c r="I8" i="6"/>
  <c r="C8" i="6"/>
  <c r="B8" i="6"/>
  <c r="B9" i="6"/>
  <c r="B10" i="6"/>
  <c r="B11" i="6"/>
  <c r="B12" i="6"/>
  <c r="O3" i="7"/>
  <c r="L3" i="7"/>
  <c r="R2" i="1"/>
  <c r="O2" i="1"/>
  <c r="P3" i="1"/>
  <c r="R3" i="1"/>
  <c r="O3" i="1"/>
  <c r="L3" i="6"/>
  <c r="L2" i="6"/>
  <c r="Q3" i="1"/>
  <c r="P3" i="3"/>
  <c r="M3" i="5"/>
  <c r="Q3" i="3"/>
</calcChain>
</file>

<file path=xl/sharedStrings.xml><?xml version="1.0" encoding="utf-8"?>
<sst xmlns="http://schemas.openxmlformats.org/spreadsheetml/2006/main" count="198" uniqueCount="92">
  <si>
    <t>5000m</t>
    <phoneticPr fontId="2"/>
  </si>
  <si>
    <t>棒高跳</t>
    <rPh sb="0" eb="3">
      <t>ボウタカト</t>
    </rPh>
    <phoneticPr fontId="2"/>
  </si>
  <si>
    <t>登録番号</t>
    <rPh sb="0" eb="2">
      <t>トウロク</t>
    </rPh>
    <rPh sb="2" eb="4">
      <t>バンゴウ</t>
    </rPh>
    <phoneticPr fontId="2"/>
  </si>
  <si>
    <t>性別</t>
  </si>
  <si>
    <t>学年</t>
  </si>
  <si>
    <t>競技者名</t>
    <rPh sb="0" eb="3">
      <t>キョウギシャ</t>
    </rPh>
    <rPh sb="3" eb="4">
      <t>メイ</t>
    </rPh>
    <phoneticPr fontId="2"/>
  </si>
  <si>
    <t>備考</t>
    <rPh sb="0" eb="2">
      <t>ビコウ</t>
    </rPh>
    <phoneticPr fontId="2"/>
  </si>
  <si>
    <t>所属名</t>
    <rPh sb="0" eb="3">
      <t>ショゾクメイ</t>
    </rPh>
    <phoneticPr fontId="2"/>
  </si>
  <si>
    <t>記載責任者氏名</t>
    <rPh sb="0" eb="2">
      <t>キサイ</t>
    </rPh>
    <rPh sb="2" eb="5">
      <t>セキニンシャ</t>
    </rPh>
    <rPh sb="5" eb="7">
      <t>シメイ</t>
    </rPh>
    <phoneticPr fontId="2"/>
  </si>
  <si>
    <t>競技者名ｶﾅ</t>
    <phoneticPr fontId="2"/>
  </si>
  <si>
    <t>参加料</t>
    <rPh sb="0" eb="3">
      <t>サンカリョウ</t>
    </rPh>
    <phoneticPr fontId="2"/>
  </si>
  <si>
    <t>連絡先(TEL)</t>
    <rPh sb="0" eb="3">
      <t>レンラクサキ</t>
    </rPh>
    <phoneticPr fontId="2"/>
  </si>
  <si>
    <t>NO.</t>
    <phoneticPr fontId="2"/>
  </si>
  <si>
    <t>走幅跳</t>
    <rPh sb="0" eb="1">
      <t>ハシ</t>
    </rPh>
    <rPh sb="1" eb="2">
      <t>ハバ</t>
    </rPh>
    <rPh sb="2" eb="3">
      <t>ト</t>
    </rPh>
    <phoneticPr fontId="2"/>
  </si>
  <si>
    <t>100m(中学)</t>
    <rPh sb="5" eb="7">
      <t>チュウガク</t>
    </rPh>
    <phoneticPr fontId="2"/>
  </si>
  <si>
    <t>砲丸投(中学)</t>
    <rPh sb="0" eb="3">
      <t>ホウガンナゲ</t>
    </rPh>
    <rPh sb="4" eb="6">
      <t>チュウガク</t>
    </rPh>
    <phoneticPr fontId="2"/>
  </si>
  <si>
    <t>大学・一般</t>
    <rPh sb="0" eb="2">
      <t>ダイガク</t>
    </rPh>
    <rPh sb="3" eb="5">
      <t>イッパン</t>
    </rPh>
    <phoneticPr fontId="2"/>
  </si>
  <si>
    <t>高校</t>
    <rPh sb="0" eb="2">
      <t>コウコウ</t>
    </rPh>
    <phoneticPr fontId="2"/>
  </si>
  <si>
    <t>中学</t>
    <rPh sb="0" eb="2">
      <t>チュウガク</t>
    </rPh>
    <phoneticPr fontId="2"/>
  </si>
  <si>
    <t>小学校</t>
    <rPh sb="0" eb="3">
      <t>ショウガッコウ</t>
    </rPh>
    <phoneticPr fontId="2"/>
  </si>
  <si>
    <t>個人種目</t>
    <rPh sb="0" eb="2">
      <t>コジン</t>
    </rPh>
    <phoneticPr fontId="2"/>
  </si>
  <si>
    <t>自己記録</t>
    <rPh sb="0" eb="2">
      <t>ジコ</t>
    </rPh>
    <rPh sb="2" eb="4">
      <t>キロク</t>
    </rPh>
    <phoneticPr fontId="2"/>
  </si>
  <si>
    <t>*個人種目</t>
    <rPh sb="1" eb="3">
      <t>コジン</t>
    </rPh>
    <rPh sb="3" eb="5">
      <t>シュモク</t>
    </rPh>
    <phoneticPr fontId="2"/>
  </si>
  <si>
    <t>*リレー種目</t>
    <rPh sb="4" eb="6">
      <t>シュモク</t>
    </rPh>
    <phoneticPr fontId="2"/>
  </si>
  <si>
    <t>*合計</t>
    <rPh sb="1" eb="3">
      <t>ゴウケイ</t>
    </rPh>
    <phoneticPr fontId="2"/>
  </si>
  <si>
    <t>種　別</t>
    <rPh sb="0" eb="1">
      <t>タネ</t>
    </rPh>
    <rPh sb="2" eb="3">
      <t>ベツ</t>
    </rPh>
    <phoneticPr fontId="2"/>
  </si>
  <si>
    <t>3000m(中学)</t>
    <rPh sb="6" eb="8">
      <t>チュウガク</t>
    </rPh>
    <phoneticPr fontId="2"/>
  </si>
  <si>
    <t>3000m</t>
    <phoneticPr fontId="2"/>
  </si>
  <si>
    <t>砲丸投(一般)</t>
    <rPh sb="0" eb="3">
      <t>ホウガンナゲ</t>
    </rPh>
    <rPh sb="4" eb="6">
      <t>イッパン</t>
    </rPh>
    <phoneticPr fontId="2"/>
  </si>
  <si>
    <t>砲丸投(高校)</t>
    <rPh sb="0" eb="3">
      <t>ホウガンナゲ</t>
    </rPh>
    <rPh sb="4" eb="6">
      <t>コウコウ</t>
    </rPh>
    <phoneticPr fontId="2"/>
  </si>
  <si>
    <t>走幅跳</t>
    <rPh sb="0" eb="1">
      <t>ハシ</t>
    </rPh>
    <rPh sb="1" eb="3">
      <t>ハバト</t>
    </rPh>
    <phoneticPr fontId="2"/>
  </si>
  <si>
    <t>砲丸投</t>
    <rPh sb="0" eb="3">
      <t>ホウガンナゲ</t>
    </rPh>
    <phoneticPr fontId="2"/>
  </si>
  <si>
    <t>　</t>
    <phoneticPr fontId="2"/>
  </si>
  <si>
    <t xml:space="preserve"> </t>
    <phoneticPr fontId="2"/>
  </si>
  <si>
    <t>5000mW</t>
    <phoneticPr fontId="2"/>
  </si>
  <si>
    <t>リレー種目</t>
    <rPh sb="3" eb="5">
      <t>シュモク</t>
    </rPh>
    <phoneticPr fontId="2"/>
  </si>
  <si>
    <t>記録</t>
    <rPh sb="0" eb="2">
      <t>キロク</t>
    </rPh>
    <phoneticPr fontId="2"/>
  </si>
  <si>
    <t>例）</t>
    <rPh sb="0" eb="1">
      <t>レイ</t>
    </rPh>
    <phoneticPr fontId="2"/>
  </si>
  <si>
    <t>宮城　一郎</t>
    <rPh sb="0" eb="2">
      <t>ミヤギ</t>
    </rPh>
    <rPh sb="3" eb="5">
      <t>イチロウ</t>
    </rPh>
    <phoneticPr fontId="2"/>
  </si>
  <si>
    <t>宮城　二郎</t>
    <rPh sb="0" eb="2">
      <t>ミヤギ</t>
    </rPh>
    <rPh sb="3" eb="5">
      <t>ジロウ</t>
    </rPh>
    <phoneticPr fontId="2"/>
  </si>
  <si>
    <t>仙台　太郎</t>
    <rPh sb="0" eb="2">
      <t>センダイ</t>
    </rPh>
    <rPh sb="3" eb="5">
      <t>タロウ</t>
    </rPh>
    <phoneticPr fontId="2"/>
  </si>
  <si>
    <t>仙台　次郎</t>
    <rPh sb="0" eb="2">
      <t>センダイ</t>
    </rPh>
    <rPh sb="3" eb="5">
      <t>ジロウ</t>
    </rPh>
    <phoneticPr fontId="2"/>
  </si>
  <si>
    <t>青葉　一男</t>
    <rPh sb="0" eb="2">
      <t>アオバ</t>
    </rPh>
    <rPh sb="3" eb="5">
      <t>カズオ</t>
    </rPh>
    <phoneticPr fontId="2"/>
  </si>
  <si>
    <t>青葉　二男</t>
    <rPh sb="0" eb="2">
      <t>アオバ</t>
    </rPh>
    <rPh sb="3" eb="4">
      <t>フタ</t>
    </rPh>
    <rPh sb="4" eb="5">
      <t>オ</t>
    </rPh>
    <phoneticPr fontId="2"/>
  </si>
  <si>
    <t>やり投</t>
    <rPh sb="2" eb="3">
      <t>ナ</t>
    </rPh>
    <phoneticPr fontId="2"/>
  </si>
  <si>
    <t>棒高跳(中学)</t>
    <rPh sb="0" eb="1">
      <t>ボウ</t>
    </rPh>
    <rPh sb="1" eb="3">
      <t>タカト</t>
    </rPh>
    <rPh sb="4" eb="6">
      <t>チュウガク</t>
    </rPh>
    <phoneticPr fontId="2"/>
  </si>
  <si>
    <t>走幅跳（中学）</t>
    <rPh sb="0" eb="1">
      <t>ハシ</t>
    </rPh>
    <rPh sb="1" eb="3">
      <t>ハバト</t>
    </rPh>
    <rPh sb="4" eb="6">
      <t>チュウガク</t>
    </rPh>
    <phoneticPr fontId="2"/>
  </si>
  <si>
    <t>100m</t>
    <phoneticPr fontId="2"/>
  </si>
  <si>
    <t>走高跳</t>
    <rPh sb="0" eb="1">
      <t>ソウ</t>
    </rPh>
    <rPh sb="1" eb="3">
      <t>タカトビ</t>
    </rPh>
    <phoneticPr fontId="2"/>
  </si>
  <si>
    <t>NO.</t>
    <phoneticPr fontId="2"/>
  </si>
  <si>
    <t>競技者名ｶﾅ</t>
    <phoneticPr fontId="2"/>
  </si>
  <si>
    <t>走幅跳(中学)</t>
    <rPh sb="0" eb="1">
      <t>ハシ</t>
    </rPh>
    <rPh sb="1" eb="2">
      <t>ハバ</t>
    </rPh>
    <rPh sb="2" eb="3">
      <t>チョウ</t>
    </rPh>
    <rPh sb="4" eb="6">
      <t>チュウガク</t>
    </rPh>
    <phoneticPr fontId="2"/>
  </si>
  <si>
    <t>宮城中</t>
    <rPh sb="0" eb="2">
      <t>ミヤギ</t>
    </rPh>
    <rPh sb="2" eb="3">
      <t>チュウ</t>
    </rPh>
    <phoneticPr fontId="2"/>
  </si>
  <si>
    <t>中学男子4×100mR</t>
    <rPh sb="0" eb="2">
      <t>チュウガク</t>
    </rPh>
    <rPh sb="2" eb="4">
      <t>ダンシ</t>
    </rPh>
    <rPh sb="3" eb="4">
      <t>カズオ</t>
    </rPh>
    <phoneticPr fontId="2"/>
  </si>
  <si>
    <t>ﾐﾔｷﾞ ｲﾁﾛｳ</t>
    <phoneticPr fontId="2"/>
  </si>
  <si>
    <t>ﾐﾔｷﾞ ｼﾞﾛｳ</t>
    <phoneticPr fontId="2"/>
  </si>
  <si>
    <t>ｾﾝﾀﾞｲ ﾀﾛｳ</t>
    <phoneticPr fontId="2"/>
  </si>
  <si>
    <t>ｾﾝﾀﾞｲ ｼﾞﾛｳ</t>
    <phoneticPr fontId="2"/>
  </si>
  <si>
    <t>ｱｵﾊﾞ ｶｽﾞｵ</t>
    <phoneticPr fontId="2"/>
  </si>
  <si>
    <t>ｱｵﾊﾞ ﾂｷﾞｵ</t>
    <phoneticPr fontId="2"/>
  </si>
  <si>
    <t>800m</t>
    <phoneticPr fontId="2"/>
  </si>
  <si>
    <t>400mH</t>
    <phoneticPr fontId="2"/>
  </si>
  <si>
    <t>1500m(中学)</t>
    <rPh sb="6" eb="8">
      <t>チュウガク</t>
    </rPh>
    <phoneticPr fontId="2"/>
  </si>
  <si>
    <t>中学男子4×100mR</t>
    <rPh sb="0" eb="2">
      <t>チュウガク</t>
    </rPh>
    <rPh sb="2" eb="4">
      <t>ダンシ</t>
    </rPh>
    <phoneticPr fontId="2"/>
  </si>
  <si>
    <t>中学女子4×100mR</t>
    <rPh sb="0" eb="2">
      <t>チュウガク</t>
    </rPh>
    <rPh sb="2" eb="4">
      <t>ジョシ</t>
    </rPh>
    <phoneticPr fontId="2"/>
  </si>
  <si>
    <t>記録は全員分　</t>
    <rPh sb="0" eb="2">
      <t>キロク</t>
    </rPh>
    <rPh sb="3" eb="5">
      <t>ゼンイン</t>
    </rPh>
    <rPh sb="5" eb="6">
      <t>ブン</t>
    </rPh>
    <phoneticPr fontId="2"/>
  </si>
  <si>
    <t>リレー種目１</t>
    <rPh sb="3" eb="5">
      <t>シュモク</t>
    </rPh>
    <phoneticPr fontId="2"/>
  </si>
  <si>
    <t>リレー１記録</t>
    <rPh sb="4" eb="6">
      <t>キロク</t>
    </rPh>
    <phoneticPr fontId="2"/>
  </si>
  <si>
    <t>リレー種目２</t>
    <rPh sb="3" eb="5">
      <t>シュモク</t>
    </rPh>
    <phoneticPr fontId="2"/>
  </si>
  <si>
    <t>リレー２記録</t>
    <rPh sb="4" eb="6">
      <t>キロク</t>
    </rPh>
    <phoneticPr fontId="2"/>
  </si>
  <si>
    <t>円盤投（一般）</t>
    <rPh sb="0" eb="2">
      <t>エンバン</t>
    </rPh>
    <rPh sb="2" eb="3">
      <t>ナ</t>
    </rPh>
    <rPh sb="4" eb="6">
      <t>イッパン</t>
    </rPh>
    <phoneticPr fontId="2"/>
  </si>
  <si>
    <t>円盤投（高校）</t>
    <rPh sb="0" eb="2">
      <t>エンバン</t>
    </rPh>
    <rPh sb="2" eb="3">
      <t>ナ</t>
    </rPh>
    <rPh sb="4" eb="6">
      <t>コウコウ</t>
    </rPh>
    <phoneticPr fontId="2"/>
  </si>
  <si>
    <t>少年男子共通110mH</t>
    <rPh sb="0" eb="2">
      <t>ショウネン</t>
    </rPh>
    <rPh sb="2" eb="4">
      <t>ダンシ</t>
    </rPh>
    <rPh sb="4" eb="6">
      <t>キョウツウ</t>
    </rPh>
    <phoneticPr fontId="2"/>
  </si>
  <si>
    <t>少年B砲丸投</t>
    <rPh sb="0" eb="2">
      <t>ショウネン</t>
    </rPh>
    <rPh sb="3" eb="6">
      <t>ホウガンナゲ</t>
    </rPh>
    <phoneticPr fontId="2"/>
  </si>
  <si>
    <t>4×100mR</t>
    <phoneticPr fontId="2"/>
  </si>
  <si>
    <t>4×400mR</t>
    <phoneticPr fontId="2"/>
  </si>
  <si>
    <t>円盤投</t>
    <rPh sb="0" eb="2">
      <t>エンバン</t>
    </rPh>
    <rPh sb="2" eb="3">
      <t>ナ</t>
    </rPh>
    <phoneticPr fontId="2"/>
  </si>
  <si>
    <t>少年B100mH</t>
    <rPh sb="0" eb="2">
      <t>ショウネン</t>
    </rPh>
    <phoneticPr fontId="2"/>
  </si>
  <si>
    <t>少年共通110mH</t>
    <rPh sb="0" eb="2">
      <t>ショウネン</t>
    </rPh>
    <rPh sb="2" eb="4">
      <t>キョウツウ</t>
    </rPh>
    <phoneticPr fontId="2"/>
  </si>
  <si>
    <t>4×100mR（中学）</t>
    <rPh sb="8" eb="10">
      <t>チュウガク</t>
    </rPh>
    <phoneticPr fontId="2"/>
  </si>
  <si>
    <t>　　　入れてください　</t>
    <rPh sb="3" eb="4">
      <t>イ</t>
    </rPh>
    <phoneticPr fontId="2"/>
  </si>
  <si>
    <t>平成２９年度　宮城県春季陸上競技大会　兼　第７２回国民体育大会県予選会 申込一覧表(一般・高校女子）</t>
    <rPh sb="0" eb="2">
      <t>ヘイセイ</t>
    </rPh>
    <rPh sb="4" eb="6">
      <t>ネンド</t>
    </rPh>
    <rPh sb="7" eb="10">
      <t>ミヤギケン</t>
    </rPh>
    <rPh sb="10" eb="12">
      <t>シュンキ</t>
    </rPh>
    <rPh sb="12" eb="14">
      <t>リクジョウ</t>
    </rPh>
    <rPh sb="14" eb="16">
      <t>キョウギ</t>
    </rPh>
    <rPh sb="16" eb="18">
      <t>タイカイ</t>
    </rPh>
    <rPh sb="19" eb="20">
      <t>ケン</t>
    </rPh>
    <rPh sb="21" eb="22">
      <t>ダイ</t>
    </rPh>
    <rPh sb="24" eb="25">
      <t>カイ</t>
    </rPh>
    <rPh sb="25" eb="27">
      <t>コクミン</t>
    </rPh>
    <rPh sb="27" eb="29">
      <t>タイイク</t>
    </rPh>
    <rPh sb="29" eb="31">
      <t>タイカイ</t>
    </rPh>
    <rPh sb="31" eb="32">
      <t>ケン</t>
    </rPh>
    <rPh sb="32" eb="35">
      <t>ヨセンカイ</t>
    </rPh>
    <rPh sb="36" eb="38">
      <t>モウシコミ</t>
    </rPh>
    <rPh sb="38" eb="40">
      <t>イチラン</t>
    </rPh>
    <rPh sb="40" eb="41">
      <t>ヒョウ</t>
    </rPh>
    <rPh sb="42" eb="44">
      <t>イッパン</t>
    </rPh>
    <rPh sb="45" eb="47">
      <t>コウコウ</t>
    </rPh>
    <rPh sb="47" eb="49">
      <t>ジョシ</t>
    </rPh>
    <phoneticPr fontId="2"/>
  </si>
  <si>
    <t>平成２９年度　宮城県春季陸上競技大会　兼　第７２回国民体育大会県予選会 申込一覧表(一般・高校男子）</t>
    <rPh sb="0" eb="2">
      <t>ヘイセイ</t>
    </rPh>
    <rPh sb="4" eb="6">
      <t>ネンド</t>
    </rPh>
    <rPh sb="7" eb="10">
      <t>ミヤギケン</t>
    </rPh>
    <rPh sb="10" eb="12">
      <t>シュンキ</t>
    </rPh>
    <rPh sb="12" eb="14">
      <t>リクジョウ</t>
    </rPh>
    <rPh sb="14" eb="16">
      <t>キョウギ</t>
    </rPh>
    <rPh sb="16" eb="18">
      <t>タイカイ</t>
    </rPh>
    <rPh sb="19" eb="20">
      <t>ケン</t>
    </rPh>
    <rPh sb="21" eb="22">
      <t>ダイ</t>
    </rPh>
    <rPh sb="24" eb="25">
      <t>カイ</t>
    </rPh>
    <rPh sb="25" eb="27">
      <t>コクミン</t>
    </rPh>
    <rPh sb="27" eb="29">
      <t>タイイク</t>
    </rPh>
    <rPh sb="29" eb="31">
      <t>タイカイ</t>
    </rPh>
    <rPh sb="31" eb="32">
      <t>ケン</t>
    </rPh>
    <rPh sb="32" eb="35">
      <t>ヨセンカイ</t>
    </rPh>
    <rPh sb="36" eb="38">
      <t>モウシコミ</t>
    </rPh>
    <rPh sb="38" eb="40">
      <t>イチラン</t>
    </rPh>
    <rPh sb="40" eb="41">
      <t>ヒョウ</t>
    </rPh>
    <rPh sb="42" eb="44">
      <t>イッパン</t>
    </rPh>
    <rPh sb="45" eb="47">
      <t>コウコウ</t>
    </rPh>
    <rPh sb="47" eb="49">
      <t>ダンシ</t>
    </rPh>
    <phoneticPr fontId="2"/>
  </si>
  <si>
    <t>平成２９年度　宮城県春季陸上競技大会　兼　第７２回国民体育大会県予選会 申込一覧表（中学男子）</t>
    <rPh sb="0" eb="2">
      <t>ヘイセイ</t>
    </rPh>
    <rPh sb="4" eb="6">
      <t>ネンド</t>
    </rPh>
    <rPh sb="7" eb="10">
      <t>ミヤギケン</t>
    </rPh>
    <rPh sb="10" eb="12">
      <t>シュンキ</t>
    </rPh>
    <rPh sb="12" eb="14">
      <t>リクジョウ</t>
    </rPh>
    <rPh sb="14" eb="16">
      <t>キョウギ</t>
    </rPh>
    <rPh sb="16" eb="18">
      <t>タイカイ</t>
    </rPh>
    <rPh sb="19" eb="20">
      <t>ケン</t>
    </rPh>
    <rPh sb="21" eb="22">
      <t>ダイ</t>
    </rPh>
    <rPh sb="24" eb="25">
      <t>カイ</t>
    </rPh>
    <rPh sb="25" eb="27">
      <t>コクミン</t>
    </rPh>
    <rPh sb="27" eb="29">
      <t>タイイク</t>
    </rPh>
    <rPh sb="29" eb="31">
      <t>タイカイ</t>
    </rPh>
    <rPh sb="31" eb="32">
      <t>ケン</t>
    </rPh>
    <rPh sb="32" eb="35">
      <t>ヨセンカイ</t>
    </rPh>
    <rPh sb="36" eb="38">
      <t>モウシコミ</t>
    </rPh>
    <rPh sb="38" eb="40">
      <t>イチラン</t>
    </rPh>
    <rPh sb="40" eb="41">
      <t>ヒョウ</t>
    </rPh>
    <rPh sb="42" eb="44">
      <t>チュウガク</t>
    </rPh>
    <rPh sb="44" eb="46">
      <t>ダンシ</t>
    </rPh>
    <phoneticPr fontId="2"/>
  </si>
  <si>
    <t>平成２９年度　宮城県春季陸上競技大会　兼　第７２回国民体育大会県予選会 申込一覧表（中学女子）</t>
    <rPh sb="0" eb="2">
      <t>ヘイセイ</t>
    </rPh>
    <rPh sb="4" eb="6">
      <t>ネンド</t>
    </rPh>
    <rPh sb="7" eb="10">
      <t>ミヤギケン</t>
    </rPh>
    <rPh sb="10" eb="12">
      <t>シュンキ</t>
    </rPh>
    <rPh sb="12" eb="14">
      <t>リクジョウ</t>
    </rPh>
    <rPh sb="14" eb="16">
      <t>キョウギ</t>
    </rPh>
    <rPh sb="16" eb="18">
      <t>タイカイ</t>
    </rPh>
    <rPh sb="19" eb="20">
      <t>ケン</t>
    </rPh>
    <rPh sb="21" eb="22">
      <t>ダイ</t>
    </rPh>
    <rPh sb="24" eb="25">
      <t>カイ</t>
    </rPh>
    <rPh sb="25" eb="27">
      <t>コクミン</t>
    </rPh>
    <rPh sb="27" eb="29">
      <t>タイイク</t>
    </rPh>
    <rPh sb="29" eb="31">
      <t>タイカイ</t>
    </rPh>
    <rPh sb="31" eb="32">
      <t>ケン</t>
    </rPh>
    <rPh sb="32" eb="35">
      <t>ヨセンカイ</t>
    </rPh>
    <rPh sb="36" eb="38">
      <t>モウシコミ</t>
    </rPh>
    <rPh sb="38" eb="40">
      <t>イチラン</t>
    </rPh>
    <rPh sb="40" eb="41">
      <t>ヒョウ</t>
    </rPh>
    <rPh sb="42" eb="44">
      <t>チュウガク</t>
    </rPh>
    <rPh sb="44" eb="46">
      <t>ジョシ</t>
    </rPh>
    <phoneticPr fontId="2"/>
  </si>
  <si>
    <t>登録
都道府県名</t>
    <rPh sb="0" eb="2">
      <t>トウロク</t>
    </rPh>
    <rPh sb="3" eb="7">
      <t>トドウフケン</t>
    </rPh>
    <rPh sb="7" eb="8">
      <t>メイ</t>
    </rPh>
    <phoneticPr fontId="2"/>
  </si>
  <si>
    <t>平成２９年度　宮城県春季陸上競技大会　兼　第７２回国民体育大会県予選会 リレー申込</t>
    <rPh sb="0" eb="2">
      <t>ヘイセイ</t>
    </rPh>
    <rPh sb="4" eb="6">
      <t>ネンド</t>
    </rPh>
    <rPh sb="7" eb="10">
      <t>ミヤギケン</t>
    </rPh>
    <rPh sb="10" eb="12">
      <t>シュンキ</t>
    </rPh>
    <rPh sb="12" eb="14">
      <t>リクジョウ</t>
    </rPh>
    <rPh sb="14" eb="16">
      <t>キョウギ</t>
    </rPh>
    <rPh sb="16" eb="18">
      <t>タイカイ</t>
    </rPh>
    <rPh sb="19" eb="20">
      <t>ケン</t>
    </rPh>
    <rPh sb="21" eb="22">
      <t>ダイ</t>
    </rPh>
    <rPh sb="24" eb="25">
      <t>カイ</t>
    </rPh>
    <rPh sb="25" eb="27">
      <t>コクミン</t>
    </rPh>
    <rPh sb="27" eb="29">
      <t>タイイク</t>
    </rPh>
    <rPh sb="29" eb="31">
      <t>タイカイ</t>
    </rPh>
    <rPh sb="31" eb="32">
      <t>ケン</t>
    </rPh>
    <rPh sb="32" eb="35">
      <t>ヨセンカイ</t>
    </rPh>
    <rPh sb="39" eb="41">
      <t>モウシコミ</t>
    </rPh>
    <phoneticPr fontId="2"/>
  </si>
  <si>
    <t>所属(略称)</t>
    <rPh sb="3" eb="5">
      <t>リャクショウ</t>
    </rPh>
    <phoneticPr fontId="2"/>
  </si>
  <si>
    <t>一般･高校男子4×100mR</t>
    <rPh sb="0" eb="2">
      <t>イッパン</t>
    </rPh>
    <rPh sb="3" eb="5">
      <t>コウコウ</t>
    </rPh>
    <rPh sb="5" eb="7">
      <t>ダンシ</t>
    </rPh>
    <phoneticPr fontId="2"/>
  </si>
  <si>
    <t>一般・高校男子4×400mR</t>
    <rPh sb="0" eb="2">
      <t>イッパン</t>
    </rPh>
    <rPh sb="3" eb="5">
      <t>コウコウ</t>
    </rPh>
    <rPh sb="5" eb="7">
      <t>ダンシ</t>
    </rPh>
    <phoneticPr fontId="2"/>
  </si>
  <si>
    <t>一般・高校女子4×100mR</t>
    <rPh sb="0" eb="2">
      <t>イッパン</t>
    </rPh>
    <rPh sb="3" eb="5">
      <t>コウコウ</t>
    </rPh>
    <rPh sb="5" eb="7">
      <t>ジョシ</t>
    </rPh>
    <phoneticPr fontId="2"/>
  </si>
  <si>
    <t>一般・高校女子4×400mR</t>
    <rPh sb="0" eb="2">
      <t>イッパン</t>
    </rPh>
    <rPh sb="3" eb="5">
      <t>コウコウ</t>
    </rPh>
    <rPh sb="5" eb="7">
      <t>ジョシ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</si>
</sst>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¥&quot;#,##0;[Red]&quot;¥&quot;\-#,##0"/>
    <numFmt numFmtId="176" formatCode="##&quot;名&quot;"/>
    <numFmt numFmtId="177" formatCode="#&quot;ﾁｰﾑ&quot;"/>
  </numFmts>
  <fonts count="1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color indexed="43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b/>
      <sz val="18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</cellStyleXfs>
  <cellXfs count="7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176" fontId="0" fillId="0" borderId="0" xfId="0" applyNumberFormat="1" applyFill="1" applyBorder="1" applyAlignment="1">
      <alignment horizontal="right" vertical="center"/>
    </xf>
    <xf numFmtId="0" fontId="0" fillId="0" borderId="0" xfId="0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2" borderId="0" xfId="0" applyFont="1" applyFill="1">
      <alignment vertical="center"/>
    </xf>
    <xf numFmtId="0" fontId="5" fillId="0" borderId="0" xfId="0" applyFont="1" applyAlignment="1">
      <alignment horizontal="right" vertical="center"/>
    </xf>
    <xf numFmtId="6" fontId="5" fillId="0" borderId="3" xfId="1" applyFont="1" applyFill="1" applyBorder="1" applyAlignment="1">
      <alignment horizontal="right" vertical="center"/>
    </xf>
    <xf numFmtId="0" fontId="3" fillId="0" borderId="4" xfId="0" applyFont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0" fillId="0" borderId="5" xfId="0" applyBorder="1" applyAlignment="1">
      <alignment horizontal="center" vertical="center"/>
    </xf>
    <xf numFmtId="0" fontId="0" fillId="0" borderId="5" xfId="0" applyBorder="1">
      <alignment vertical="center"/>
    </xf>
    <xf numFmtId="6" fontId="0" fillId="0" borderId="0" xfId="1" applyFont="1">
      <alignment vertical="center"/>
    </xf>
    <xf numFmtId="0" fontId="0" fillId="0" borderId="6" xfId="0" applyBorder="1" applyAlignment="1">
      <alignment horizontal="center" vertical="center"/>
    </xf>
    <xf numFmtId="176" fontId="5" fillId="0" borderId="3" xfId="0" applyNumberFormat="1" applyFont="1" applyFill="1" applyBorder="1" applyAlignment="1">
      <alignment horizontal="right" vertical="center"/>
    </xf>
    <xf numFmtId="6" fontId="9" fillId="0" borderId="0" xfId="1" applyFont="1">
      <alignment vertical="center"/>
    </xf>
    <xf numFmtId="0" fontId="9" fillId="0" borderId="0" xfId="0" applyFont="1">
      <alignment vertical="center"/>
    </xf>
    <xf numFmtId="0" fontId="5" fillId="0" borderId="2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177" fontId="3" fillId="3" borderId="3" xfId="0" applyNumberFormat="1" applyFont="1" applyFill="1" applyBorder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0" fillId="6" borderId="2" xfId="0" applyFill="1" applyBorder="1" applyAlignment="1">
      <alignment horizontal="center" vertical="center"/>
    </xf>
    <xf numFmtId="0" fontId="0" fillId="6" borderId="4" xfId="0" applyFill="1" applyBorder="1" applyAlignment="1">
      <alignment horizontal="center" vertical="center"/>
    </xf>
    <xf numFmtId="177" fontId="3" fillId="6" borderId="3" xfId="0" applyNumberFormat="1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3" fillId="6" borderId="7" xfId="0" applyFont="1" applyFill="1" applyBorder="1" applyAlignment="1">
      <alignment horizontal="center" vertical="center"/>
    </xf>
    <xf numFmtId="0" fontId="3" fillId="6" borderId="7" xfId="0" applyFont="1" applyFill="1" applyBorder="1" applyAlignment="1">
      <alignment horizontal="center" vertical="center"/>
    </xf>
    <xf numFmtId="0" fontId="3" fillId="6" borderId="8" xfId="0" applyFont="1" applyFill="1" applyBorder="1" applyAlignment="1">
      <alignment horizontal="center" vertical="center"/>
    </xf>
    <xf numFmtId="0" fontId="5" fillId="6" borderId="2" xfId="0" applyFont="1" applyFill="1" applyBorder="1" applyAlignment="1">
      <alignment horizontal="center" vertical="center"/>
    </xf>
    <xf numFmtId="177" fontId="3" fillId="6" borderId="3" xfId="0" applyNumberFormat="1" applyFont="1" applyFill="1" applyBorder="1" applyAlignment="1">
      <alignment horizontal="right" vertical="center"/>
    </xf>
    <xf numFmtId="0" fontId="3" fillId="6" borderId="1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shrinkToFit="1"/>
    </xf>
    <xf numFmtId="0" fontId="3" fillId="6" borderId="9" xfId="0" applyFont="1" applyFill="1" applyBorder="1" applyAlignment="1">
      <alignment horizontal="center" vertical="center"/>
    </xf>
    <xf numFmtId="0" fontId="0" fillId="0" borderId="9" xfId="0" applyBorder="1">
      <alignment vertical="center"/>
    </xf>
    <xf numFmtId="0" fontId="3" fillId="6" borderId="10" xfId="0" applyFont="1" applyFill="1" applyBorder="1" applyAlignment="1">
      <alignment horizontal="center" vertical="center"/>
    </xf>
    <xf numFmtId="0" fontId="3" fillId="6" borderId="11" xfId="0" applyFont="1" applyFill="1" applyBorder="1" applyAlignment="1">
      <alignment horizontal="center" vertical="center"/>
    </xf>
    <xf numFmtId="0" fontId="0" fillId="0" borderId="10" xfId="0" applyBorder="1">
      <alignment vertical="center"/>
    </xf>
    <xf numFmtId="0" fontId="0" fillId="0" borderId="11" xfId="0" applyBorder="1" applyAlignment="1">
      <alignment horizontal="center" vertical="center" shrinkToFit="1"/>
    </xf>
    <xf numFmtId="0" fontId="3" fillId="3" borderId="9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0" fillId="5" borderId="1" xfId="0" applyNumberForma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5" borderId="1" xfId="0" applyFill="1" applyBorder="1">
      <alignment vertical="center"/>
    </xf>
    <xf numFmtId="0" fontId="8" fillId="5" borderId="1" xfId="0" applyFont="1" applyFill="1" applyBorder="1" applyAlignment="1">
      <alignment horizontal="right" vertical="center"/>
    </xf>
    <xf numFmtId="0" fontId="8" fillId="5" borderId="1" xfId="0" applyFont="1" applyFill="1" applyBorder="1" applyAlignment="1">
      <alignment horizontal="right" vertical="top"/>
    </xf>
    <xf numFmtId="0" fontId="0" fillId="5" borderId="5" xfId="0" applyFill="1" applyBorder="1" applyAlignment="1">
      <alignment horizontal="center" vertical="center"/>
    </xf>
    <xf numFmtId="0" fontId="0" fillId="5" borderId="5" xfId="0" applyFill="1" applyBorder="1">
      <alignment vertical="center"/>
    </xf>
    <xf numFmtId="0" fontId="8" fillId="5" borderId="5" xfId="0" applyFont="1" applyFill="1" applyBorder="1" applyAlignment="1">
      <alignment horizontal="right" vertical="center"/>
    </xf>
    <xf numFmtId="0" fontId="0" fillId="0" borderId="11" xfId="0" applyBorder="1">
      <alignment vertical="center"/>
    </xf>
    <xf numFmtId="0" fontId="6" fillId="6" borderId="0" xfId="0" applyFont="1" applyFill="1">
      <alignment vertical="center"/>
    </xf>
  </cellXfs>
  <cellStyles count="2">
    <cellStyle name="通貨" xfId="1" builtinId="7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142875</xdr:colOff>
      <xdr:row>6</xdr:row>
      <xdr:rowOff>28575</xdr:rowOff>
    </xdr:from>
    <xdr:to>
      <xdr:col>9</xdr:col>
      <xdr:colOff>288925</xdr:colOff>
      <xdr:row>11</xdr:row>
      <xdr:rowOff>146081</xdr:rowOff>
    </xdr:to>
    <xdr:sp macro="" textlink="">
      <xdr:nvSpPr>
        <xdr:cNvPr id="2" name="右中かっこ 1"/>
        <xdr:cNvSpPr/>
      </xdr:nvSpPr>
      <xdr:spPr>
        <a:xfrm>
          <a:off x="8353425" y="1809750"/>
          <a:ext cx="146050" cy="974756"/>
        </a:xfrm>
        <a:prstGeom prst="rightBrace">
          <a:avLst/>
        </a:prstGeom>
        <a:ln w="2222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6" tint="-0.249977111117893"/>
    <pageSetUpPr fitToPage="1"/>
  </sheetPr>
  <dimension ref="A1:S56"/>
  <sheetViews>
    <sheetView tabSelected="1" zoomScale="90" zoomScaleNormal="90" workbookViewId="0">
      <pane xSplit="5" ySplit="6" topLeftCell="F7" activePane="bottomRight" state="frozen"/>
      <selection pane="topRight" activeCell="E1" sqref="E1"/>
      <selection pane="bottomLeft" activeCell="A6" sqref="A6"/>
      <selection pane="bottomRight" activeCell="B7" sqref="B7"/>
    </sheetView>
  </sheetViews>
  <sheetFormatPr defaultRowHeight="13.5"/>
  <cols>
    <col min="1" max="1" width="3.5" customWidth="1"/>
    <col min="2" max="2" width="12.125" customWidth="1"/>
    <col min="3" max="3" width="9" style="1" bestFit="1" customWidth="1"/>
    <col min="4" max="4" width="18.625" style="1" customWidth="1"/>
    <col min="5" max="5" width="17.875" style="1" customWidth="1"/>
    <col min="6" max="6" width="16.5" style="1" customWidth="1"/>
    <col min="7" max="7" width="8.25" style="1" customWidth="1"/>
    <col min="8" max="8" width="6.875" style="1" customWidth="1"/>
    <col min="9" max="9" width="14.375" style="1" customWidth="1"/>
    <col min="10" max="14" width="14.375" customWidth="1"/>
    <col min="15" max="15" width="10" customWidth="1"/>
    <col min="16" max="16" width="15.625" style="1" customWidth="1"/>
    <col min="17" max="17" width="8.5" hidden="1" customWidth="1"/>
    <col min="18" max="18" width="9.75" hidden="1" customWidth="1"/>
    <col min="19" max="19" width="7.125" hidden="1" customWidth="1"/>
    <col min="20" max="20" width="7.25" customWidth="1"/>
  </cols>
  <sheetData>
    <row r="1" spans="1:19" ht="51.75" customHeight="1" thickBot="1">
      <c r="C1" s="42" t="s">
        <v>82</v>
      </c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</row>
    <row r="2" spans="1:19" ht="27" customHeight="1" thickBot="1">
      <c r="C2" s="5" t="s">
        <v>7</v>
      </c>
      <c r="D2" s="43"/>
      <c r="E2" s="43"/>
      <c r="G2" s="27" t="s">
        <v>8</v>
      </c>
      <c r="H2" s="27"/>
      <c r="I2" s="27"/>
      <c r="J2" s="43"/>
      <c r="K2" s="43"/>
      <c r="L2" s="12" t="s">
        <v>10</v>
      </c>
      <c r="M2" s="10" t="s">
        <v>22</v>
      </c>
      <c r="N2" s="22">
        <f>Q2</f>
        <v>0</v>
      </c>
      <c r="O2" s="20" t="str">
        <f>R2</f>
        <v/>
      </c>
      <c r="P2" s="10" t="s">
        <v>24</v>
      </c>
      <c r="Q2">
        <f>COUNTA(I7:I56)</f>
        <v>0</v>
      </c>
      <c r="R2" s="75" t="str">
        <f>IF(D3="","",IF(D3="大学・一般",N2*1000,IF(D3="高校",N2*800,IF(D3="中学",N2*600,0))))</f>
        <v/>
      </c>
    </row>
    <row r="3" spans="1:19" ht="30" customHeight="1" thickBot="1">
      <c r="C3" s="5" t="s">
        <v>25</v>
      </c>
      <c r="D3" s="50"/>
      <c r="G3" s="28" t="s">
        <v>11</v>
      </c>
      <c r="H3" s="28"/>
      <c r="I3" s="28"/>
      <c r="J3" s="44"/>
      <c r="K3" s="44"/>
      <c r="L3" s="1"/>
      <c r="M3" s="10" t="s">
        <v>23</v>
      </c>
      <c r="N3" s="51"/>
      <c r="O3" s="20" t="str">
        <f>R3</f>
        <v/>
      </c>
      <c r="P3" s="13">
        <f>SUM(O2:O3)</f>
        <v>0</v>
      </c>
      <c r="Q3" t="str">
        <f>R3</f>
        <v/>
      </c>
      <c r="R3" s="75" t="str">
        <f>IF(N3="","",IF(D3="小学校",0,N3*2000))</f>
        <v/>
      </c>
    </row>
    <row r="4" spans="1:19" ht="13.5" customHeight="1">
      <c r="F4" s="9"/>
    </row>
    <row r="5" spans="1:19" ht="4.5" customHeight="1">
      <c r="P5" s="8"/>
    </row>
    <row r="6" spans="1:19" s="6" customFormat="1" ht="28.5" customHeight="1">
      <c r="A6" s="46" t="s">
        <v>12</v>
      </c>
      <c r="B6" s="52" t="s">
        <v>85</v>
      </c>
      <c r="C6" s="46" t="s">
        <v>2</v>
      </c>
      <c r="D6" s="46" t="s">
        <v>5</v>
      </c>
      <c r="E6" s="46" t="s">
        <v>9</v>
      </c>
      <c r="F6" s="46" t="s">
        <v>87</v>
      </c>
      <c r="G6" s="46" t="s">
        <v>3</v>
      </c>
      <c r="H6" s="46" t="s">
        <v>4</v>
      </c>
      <c r="I6" s="47" t="s">
        <v>20</v>
      </c>
      <c r="J6" s="56" t="s">
        <v>21</v>
      </c>
      <c r="K6" s="57" t="s">
        <v>66</v>
      </c>
      <c r="L6" s="54" t="s">
        <v>67</v>
      </c>
      <c r="M6" s="47" t="s">
        <v>68</v>
      </c>
      <c r="N6" s="56" t="s">
        <v>69</v>
      </c>
      <c r="O6" s="48" t="s">
        <v>6</v>
      </c>
      <c r="P6" s="49"/>
    </row>
    <row r="7" spans="1:19" ht="15" customHeight="1">
      <c r="A7" s="2">
        <v>1</v>
      </c>
      <c r="B7" s="2"/>
      <c r="C7" s="3"/>
      <c r="D7" s="3"/>
      <c r="E7" s="3" t="s">
        <v>33</v>
      </c>
      <c r="F7" s="4" t="s">
        <v>32</v>
      </c>
      <c r="G7" s="3" t="str">
        <f>IF(D7="","","男")</f>
        <v/>
      </c>
      <c r="H7" s="3"/>
      <c r="I7" s="53"/>
      <c r="J7" s="58"/>
      <c r="K7" s="59"/>
      <c r="L7" s="55"/>
      <c r="M7" s="53"/>
      <c r="N7" s="58"/>
      <c r="O7" s="30"/>
      <c r="P7" s="31"/>
    </row>
    <row r="8" spans="1:19" ht="15" customHeight="1">
      <c r="A8" s="2">
        <v>2</v>
      </c>
      <c r="B8" s="2"/>
      <c r="C8" s="3"/>
      <c r="D8" s="3"/>
      <c r="E8" s="3"/>
      <c r="F8" s="3"/>
      <c r="G8" s="3" t="str">
        <f t="shared" ref="G8:G56" si="0">IF(D8="","","男")</f>
        <v/>
      </c>
      <c r="H8" s="3"/>
      <c r="I8" s="53"/>
      <c r="J8" s="58"/>
      <c r="K8" s="59"/>
      <c r="L8" s="55"/>
      <c r="M8" s="53"/>
      <c r="N8" s="58"/>
      <c r="O8" s="30"/>
      <c r="P8" s="31"/>
      <c r="R8" t="s">
        <v>47</v>
      </c>
      <c r="S8" t="s">
        <v>16</v>
      </c>
    </row>
    <row r="9" spans="1:19" ht="15" customHeight="1">
      <c r="A9" s="2">
        <v>3</v>
      </c>
      <c r="B9" s="2"/>
      <c r="C9" s="3"/>
      <c r="D9" s="3"/>
      <c r="E9" s="3"/>
      <c r="F9" s="3"/>
      <c r="G9" s="3" t="str">
        <f t="shared" si="0"/>
        <v/>
      </c>
      <c r="H9" s="3"/>
      <c r="I9" s="53"/>
      <c r="J9" s="58"/>
      <c r="K9" s="59"/>
      <c r="L9" s="55"/>
      <c r="M9" s="53"/>
      <c r="N9" s="58"/>
      <c r="O9" s="30"/>
      <c r="P9" s="31"/>
      <c r="R9" t="s">
        <v>60</v>
      </c>
      <c r="S9" t="s">
        <v>17</v>
      </c>
    </row>
    <row r="10" spans="1:19" ht="15" customHeight="1">
      <c r="A10" s="2">
        <v>4</v>
      </c>
      <c r="B10" s="2"/>
      <c r="C10" s="3"/>
      <c r="D10" s="3"/>
      <c r="E10" s="3"/>
      <c r="F10" s="3"/>
      <c r="G10" s="3" t="str">
        <f t="shared" si="0"/>
        <v/>
      </c>
      <c r="H10" s="3"/>
      <c r="I10" s="53"/>
      <c r="J10" s="58"/>
      <c r="K10" s="59"/>
      <c r="L10" s="55"/>
      <c r="M10" s="53"/>
      <c r="N10" s="58"/>
      <c r="O10" s="30"/>
      <c r="P10" s="31"/>
      <c r="R10" t="s">
        <v>0</v>
      </c>
      <c r="S10" t="s">
        <v>18</v>
      </c>
    </row>
    <row r="11" spans="1:19" ht="15" customHeight="1">
      <c r="A11" s="2">
        <v>5</v>
      </c>
      <c r="B11" s="2"/>
      <c r="C11" s="3"/>
      <c r="D11" s="3"/>
      <c r="E11" s="3"/>
      <c r="F11" s="3"/>
      <c r="G11" s="3" t="str">
        <f t="shared" si="0"/>
        <v/>
      </c>
      <c r="H11" s="3"/>
      <c r="I11" s="53"/>
      <c r="J11" s="58"/>
      <c r="K11" s="59"/>
      <c r="L11" s="55"/>
      <c r="M11" s="53"/>
      <c r="N11" s="58"/>
      <c r="O11" s="30"/>
      <c r="P11" s="31"/>
      <c r="R11" t="s">
        <v>61</v>
      </c>
      <c r="S11" t="s">
        <v>19</v>
      </c>
    </row>
    <row r="12" spans="1:19" ht="15" customHeight="1">
      <c r="A12" s="2">
        <v>6</v>
      </c>
      <c r="B12" s="2"/>
      <c r="C12" s="3"/>
      <c r="D12" s="3"/>
      <c r="E12" s="3"/>
      <c r="F12" s="3"/>
      <c r="G12" s="3" t="str">
        <f t="shared" si="0"/>
        <v/>
      </c>
      <c r="H12" s="3"/>
      <c r="I12" s="53"/>
      <c r="J12" s="58"/>
      <c r="K12" s="59"/>
      <c r="L12" s="55"/>
      <c r="M12" s="53"/>
      <c r="N12" s="58"/>
      <c r="O12" s="30"/>
      <c r="P12" s="31"/>
      <c r="R12" t="s">
        <v>34</v>
      </c>
    </row>
    <row r="13" spans="1:19" ht="15" customHeight="1">
      <c r="A13" s="2">
        <v>7</v>
      </c>
      <c r="B13" s="2"/>
      <c r="C13" s="3"/>
      <c r="D13" s="3"/>
      <c r="E13" s="3"/>
      <c r="F13" s="3"/>
      <c r="G13" s="3" t="str">
        <f t="shared" si="0"/>
        <v/>
      </c>
      <c r="H13" s="3"/>
      <c r="I13" s="53"/>
      <c r="J13" s="58"/>
      <c r="K13" s="59"/>
      <c r="L13" s="55"/>
      <c r="M13" s="53"/>
      <c r="N13" s="58"/>
      <c r="O13" s="30"/>
      <c r="P13" s="31"/>
      <c r="R13" t="s">
        <v>48</v>
      </c>
      <c r="S13" t="s">
        <v>74</v>
      </c>
    </row>
    <row r="14" spans="1:19" ht="15" customHeight="1">
      <c r="A14" s="2">
        <v>8</v>
      </c>
      <c r="B14" s="2"/>
      <c r="C14" s="3"/>
      <c r="D14" s="3"/>
      <c r="E14" s="3"/>
      <c r="F14" s="3"/>
      <c r="G14" s="3" t="str">
        <f t="shared" si="0"/>
        <v/>
      </c>
      <c r="H14" s="3"/>
      <c r="I14" s="53"/>
      <c r="J14" s="58"/>
      <c r="K14" s="59"/>
      <c r="L14" s="55"/>
      <c r="M14" s="53"/>
      <c r="N14" s="58"/>
      <c r="O14" s="30"/>
      <c r="P14" s="31"/>
      <c r="R14" t="s">
        <v>1</v>
      </c>
      <c r="S14" t="s">
        <v>75</v>
      </c>
    </row>
    <row r="15" spans="1:19" ht="15" customHeight="1">
      <c r="A15" s="2">
        <v>9</v>
      </c>
      <c r="B15" s="2"/>
      <c r="C15" s="3"/>
      <c r="D15" s="3"/>
      <c r="E15" s="3"/>
      <c r="F15" s="3"/>
      <c r="G15" s="3" t="str">
        <f t="shared" si="0"/>
        <v/>
      </c>
      <c r="H15" s="3"/>
      <c r="I15" s="53"/>
      <c r="J15" s="58"/>
      <c r="K15" s="59"/>
      <c r="L15" s="55"/>
      <c r="M15" s="53"/>
      <c r="N15" s="58"/>
      <c r="O15" s="30"/>
      <c r="P15" s="31"/>
      <c r="R15" t="s">
        <v>30</v>
      </c>
    </row>
    <row r="16" spans="1:19" ht="15" customHeight="1">
      <c r="A16" s="2">
        <v>10</v>
      </c>
      <c r="B16" s="2"/>
      <c r="C16" s="3"/>
      <c r="D16" s="3"/>
      <c r="E16" s="3"/>
      <c r="F16" s="3"/>
      <c r="G16" s="3" t="str">
        <f t="shared" si="0"/>
        <v/>
      </c>
      <c r="H16" s="3"/>
      <c r="I16" s="53"/>
      <c r="J16" s="58"/>
      <c r="K16" s="59"/>
      <c r="L16" s="55"/>
      <c r="M16" s="53"/>
      <c r="N16" s="58"/>
      <c r="O16" s="30"/>
      <c r="P16" s="31"/>
      <c r="R16" t="s">
        <v>28</v>
      </c>
    </row>
    <row r="17" spans="1:18" ht="15" customHeight="1">
      <c r="A17" s="2">
        <v>11</v>
      </c>
      <c r="B17" s="2"/>
      <c r="C17" s="3"/>
      <c r="D17" s="3"/>
      <c r="E17" s="3"/>
      <c r="F17" s="3"/>
      <c r="G17" s="3" t="str">
        <f t="shared" si="0"/>
        <v/>
      </c>
      <c r="H17" s="3"/>
      <c r="I17" s="53"/>
      <c r="J17" s="58"/>
      <c r="K17" s="59"/>
      <c r="L17" s="55"/>
      <c r="M17" s="53"/>
      <c r="N17" s="58"/>
      <c r="O17" s="30"/>
      <c r="P17" s="31"/>
      <c r="R17" t="s">
        <v>29</v>
      </c>
    </row>
    <row r="18" spans="1:18" ht="15" customHeight="1">
      <c r="A18" s="2">
        <v>12</v>
      </c>
      <c r="B18" s="2"/>
      <c r="C18" s="3"/>
      <c r="D18" s="3"/>
      <c r="E18" s="3"/>
      <c r="F18" s="3"/>
      <c r="G18" s="3" t="str">
        <f t="shared" si="0"/>
        <v/>
      </c>
      <c r="H18" s="3"/>
      <c r="I18" s="53"/>
      <c r="J18" s="58"/>
      <c r="K18" s="59"/>
      <c r="L18" s="55"/>
      <c r="M18" s="53"/>
      <c r="N18" s="58"/>
      <c r="O18" s="30"/>
      <c r="P18" s="31"/>
      <c r="R18" t="s">
        <v>70</v>
      </c>
    </row>
    <row r="19" spans="1:18" ht="15" customHeight="1">
      <c r="A19" s="2">
        <v>13</v>
      </c>
      <c r="B19" s="2"/>
      <c r="C19" s="3"/>
      <c r="D19" s="3"/>
      <c r="E19" s="3"/>
      <c r="F19" s="3"/>
      <c r="G19" s="3" t="str">
        <f t="shared" si="0"/>
        <v/>
      </c>
      <c r="H19" s="3"/>
      <c r="I19" s="53"/>
      <c r="J19" s="58"/>
      <c r="K19" s="59"/>
      <c r="L19" s="55"/>
      <c r="M19" s="53"/>
      <c r="N19" s="58"/>
      <c r="O19" s="30"/>
      <c r="P19" s="31"/>
      <c r="R19" t="s">
        <v>71</v>
      </c>
    </row>
    <row r="20" spans="1:18" ht="15" customHeight="1">
      <c r="A20" s="2">
        <v>14</v>
      </c>
      <c r="B20" s="2"/>
      <c r="C20" s="3"/>
      <c r="D20" s="3"/>
      <c r="E20" s="3"/>
      <c r="F20" s="3"/>
      <c r="G20" s="3" t="str">
        <f t="shared" si="0"/>
        <v/>
      </c>
      <c r="H20" s="3"/>
      <c r="I20" s="53"/>
      <c r="J20" s="58"/>
      <c r="K20" s="59"/>
      <c r="L20" s="55"/>
      <c r="M20" s="53"/>
      <c r="N20" s="58"/>
      <c r="O20" s="30"/>
      <c r="P20" s="31"/>
      <c r="R20" t="s">
        <v>44</v>
      </c>
    </row>
    <row r="21" spans="1:18" ht="15" customHeight="1">
      <c r="A21" s="2">
        <v>15</v>
      </c>
      <c r="B21" s="2"/>
      <c r="C21" s="3"/>
      <c r="D21" s="3"/>
      <c r="E21" s="3"/>
      <c r="F21" s="3"/>
      <c r="G21" s="3" t="str">
        <f t="shared" si="0"/>
        <v/>
      </c>
      <c r="H21" s="3"/>
      <c r="I21" s="53"/>
      <c r="J21" s="58"/>
      <c r="K21" s="59"/>
      <c r="L21" s="55"/>
      <c r="M21" s="53"/>
      <c r="N21" s="58"/>
      <c r="O21" s="30"/>
      <c r="P21" s="31"/>
      <c r="R21" t="s">
        <v>72</v>
      </c>
    </row>
    <row r="22" spans="1:18" ht="15" customHeight="1">
      <c r="A22" s="2">
        <v>16</v>
      </c>
      <c r="B22" s="2"/>
      <c r="C22" s="3"/>
      <c r="D22" s="3"/>
      <c r="E22" s="3"/>
      <c r="F22" s="3"/>
      <c r="G22" s="3" t="str">
        <f t="shared" si="0"/>
        <v/>
      </c>
      <c r="H22" s="3"/>
      <c r="I22" s="53"/>
      <c r="J22" s="58"/>
      <c r="K22" s="59"/>
      <c r="L22" s="55"/>
      <c r="M22" s="53"/>
      <c r="N22" s="58"/>
      <c r="O22" s="30"/>
      <c r="P22" s="31"/>
      <c r="R22" t="s">
        <v>73</v>
      </c>
    </row>
    <row r="23" spans="1:18" ht="15" customHeight="1">
      <c r="A23" s="2">
        <v>17</v>
      </c>
      <c r="B23" s="2"/>
      <c r="C23" s="3"/>
      <c r="D23" s="3"/>
      <c r="E23" s="3"/>
      <c r="F23" s="3"/>
      <c r="G23" s="3" t="str">
        <f t="shared" si="0"/>
        <v/>
      </c>
      <c r="H23" s="3"/>
      <c r="I23" s="53"/>
      <c r="J23" s="58"/>
      <c r="K23" s="59"/>
      <c r="L23" s="55"/>
      <c r="M23" s="53"/>
      <c r="N23" s="58"/>
      <c r="O23" s="30"/>
      <c r="P23" s="31"/>
    </row>
    <row r="24" spans="1:18" ht="15" customHeight="1">
      <c r="A24" s="2">
        <v>18</v>
      </c>
      <c r="B24" s="2"/>
      <c r="C24" s="3"/>
      <c r="D24" s="3"/>
      <c r="E24" s="3"/>
      <c r="F24" s="3"/>
      <c r="G24" s="3" t="str">
        <f t="shared" si="0"/>
        <v/>
      </c>
      <c r="H24" s="3"/>
      <c r="I24" s="53"/>
      <c r="J24" s="58"/>
      <c r="K24" s="59"/>
      <c r="L24" s="55"/>
      <c r="M24" s="53"/>
      <c r="N24" s="58"/>
      <c r="O24" s="30"/>
      <c r="P24" s="31"/>
    </row>
    <row r="25" spans="1:18" ht="15" customHeight="1">
      <c r="A25" s="2">
        <v>19</v>
      </c>
      <c r="B25" s="2"/>
      <c r="C25" s="3"/>
      <c r="D25" s="3"/>
      <c r="E25" s="3"/>
      <c r="F25" s="3"/>
      <c r="G25" s="3" t="str">
        <f t="shared" si="0"/>
        <v/>
      </c>
      <c r="H25" s="3"/>
      <c r="I25" s="53"/>
      <c r="J25" s="58"/>
      <c r="K25" s="59"/>
      <c r="L25" s="55"/>
      <c r="M25" s="53"/>
      <c r="N25" s="58"/>
      <c r="O25" s="30"/>
      <c r="P25" s="31"/>
    </row>
    <row r="26" spans="1:18" ht="15" customHeight="1">
      <c r="A26" s="2">
        <v>20</v>
      </c>
      <c r="B26" s="2"/>
      <c r="C26" s="3"/>
      <c r="D26" s="3"/>
      <c r="E26" s="3"/>
      <c r="F26" s="3"/>
      <c r="G26" s="3" t="str">
        <f t="shared" si="0"/>
        <v/>
      </c>
      <c r="H26" s="3"/>
      <c r="I26" s="53"/>
      <c r="J26" s="58"/>
      <c r="K26" s="59"/>
      <c r="L26" s="55"/>
      <c r="M26" s="53"/>
      <c r="N26" s="58"/>
      <c r="O26" s="30"/>
      <c r="P26" s="31"/>
    </row>
    <row r="27" spans="1:18" ht="15" customHeight="1">
      <c r="A27" s="2">
        <v>21</v>
      </c>
      <c r="B27" s="2"/>
      <c r="C27" s="3"/>
      <c r="D27" s="3"/>
      <c r="E27" s="3"/>
      <c r="F27" s="3"/>
      <c r="G27" s="3" t="str">
        <f t="shared" si="0"/>
        <v/>
      </c>
      <c r="H27" s="3"/>
      <c r="I27" s="53"/>
      <c r="J27" s="58"/>
      <c r="K27" s="59"/>
      <c r="L27" s="55"/>
      <c r="M27" s="53"/>
      <c r="N27" s="58"/>
      <c r="O27" s="30"/>
      <c r="P27" s="31"/>
    </row>
    <row r="28" spans="1:18" ht="15" customHeight="1">
      <c r="A28" s="2">
        <v>22</v>
      </c>
      <c r="B28" s="2"/>
      <c r="C28" s="3"/>
      <c r="D28" s="3"/>
      <c r="E28" s="3"/>
      <c r="F28" s="3"/>
      <c r="G28" s="3" t="str">
        <f t="shared" si="0"/>
        <v/>
      </c>
      <c r="H28" s="3"/>
      <c r="I28" s="53"/>
      <c r="J28" s="58"/>
      <c r="K28" s="59"/>
      <c r="L28" s="55"/>
      <c r="M28" s="53"/>
      <c r="N28" s="58"/>
      <c r="O28" s="30"/>
      <c r="P28" s="31"/>
    </row>
    <row r="29" spans="1:18" ht="15" customHeight="1">
      <c r="A29" s="2">
        <v>23</v>
      </c>
      <c r="B29" s="2"/>
      <c r="C29" s="3"/>
      <c r="D29" s="3"/>
      <c r="E29" s="3"/>
      <c r="F29" s="3"/>
      <c r="G29" s="3" t="str">
        <f t="shared" si="0"/>
        <v/>
      </c>
      <c r="H29" s="3"/>
      <c r="I29" s="53"/>
      <c r="J29" s="58"/>
      <c r="K29" s="59"/>
      <c r="L29" s="55"/>
      <c r="M29" s="53"/>
      <c r="N29" s="58"/>
      <c r="O29" s="30"/>
      <c r="P29" s="31"/>
    </row>
    <row r="30" spans="1:18" ht="15" customHeight="1">
      <c r="A30" s="2">
        <v>24</v>
      </c>
      <c r="B30" s="2"/>
      <c r="C30" s="3"/>
      <c r="D30" s="3"/>
      <c r="E30" s="3"/>
      <c r="F30" s="3"/>
      <c r="G30" s="3" t="str">
        <f t="shared" si="0"/>
        <v/>
      </c>
      <c r="H30" s="3"/>
      <c r="I30" s="53"/>
      <c r="J30" s="58"/>
      <c r="K30" s="59"/>
      <c r="L30" s="55"/>
      <c r="M30" s="53"/>
      <c r="N30" s="58"/>
      <c r="O30" s="30"/>
      <c r="P30" s="31"/>
    </row>
    <row r="31" spans="1:18" ht="15" customHeight="1">
      <c r="A31" s="2">
        <v>25</v>
      </c>
      <c r="B31" s="2"/>
      <c r="C31" s="3"/>
      <c r="D31" s="3"/>
      <c r="E31" s="3"/>
      <c r="F31" s="3"/>
      <c r="G31" s="3" t="str">
        <f t="shared" si="0"/>
        <v/>
      </c>
      <c r="H31" s="3"/>
      <c r="I31" s="53"/>
      <c r="J31" s="58"/>
      <c r="K31" s="59"/>
      <c r="L31" s="55"/>
      <c r="M31" s="53"/>
      <c r="N31" s="58"/>
      <c r="O31" s="30"/>
      <c r="P31" s="31"/>
    </row>
    <row r="32" spans="1:18" ht="15" customHeight="1">
      <c r="A32" s="2">
        <v>26</v>
      </c>
      <c r="B32" s="2"/>
      <c r="C32" s="3"/>
      <c r="D32" s="3"/>
      <c r="E32" s="3"/>
      <c r="F32" s="3"/>
      <c r="G32" s="3" t="str">
        <f t="shared" si="0"/>
        <v/>
      </c>
      <c r="H32" s="3"/>
      <c r="I32" s="53"/>
      <c r="J32" s="58"/>
      <c r="K32" s="59"/>
      <c r="L32" s="55"/>
      <c r="M32" s="53"/>
      <c r="N32" s="58"/>
      <c r="O32" s="30"/>
      <c r="P32" s="31"/>
    </row>
    <row r="33" spans="1:16" ht="15" customHeight="1">
      <c r="A33" s="2">
        <v>27</v>
      </c>
      <c r="B33" s="2"/>
      <c r="C33" s="3"/>
      <c r="D33" s="3"/>
      <c r="E33" s="3"/>
      <c r="F33" s="3"/>
      <c r="G33" s="3" t="str">
        <f t="shared" si="0"/>
        <v/>
      </c>
      <c r="H33" s="3"/>
      <c r="I33" s="53"/>
      <c r="J33" s="58"/>
      <c r="K33" s="59"/>
      <c r="L33" s="55"/>
      <c r="M33" s="53"/>
      <c r="N33" s="58"/>
      <c r="O33" s="30"/>
      <c r="P33" s="31"/>
    </row>
    <row r="34" spans="1:16" ht="15" customHeight="1">
      <c r="A34" s="2">
        <v>28</v>
      </c>
      <c r="B34" s="2"/>
      <c r="C34" s="3"/>
      <c r="D34" s="3"/>
      <c r="E34" s="3"/>
      <c r="F34" s="3"/>
      <c r="G34" s="3" t="str">
        <f t="shared" si="0"/>
        <v/>
      </c>
      <c r="H34" s="3"/>
      <c r="I34" s="53"/>
      <c r="J34" s="58"/>
      <c r="K34" s="59"/>
      <c r="L34" s="55"/>
      <c r="M34" s="53"/>
      <c r="N34" s="58"/>
      <c r="O34" s="30"/>
      <c r="P34" s="31"/>
    </row>
    <row r="35" spans="1:16" ht="15" customHeight="1">
      <c r="A35" s="2">
        <v>29</v>
      </c>
      <c r="B35" s="2"/>
      <c r="C35" s="3"/>
      <c r="D35" s="3"/>
      <c r="E35" s="3"/>
      <c r="F35" s="3"/>
      <c r="G35" s="3" t="str">
        <f t="shared" si="0"/>
        <v/>
      </c>
      <c r="H35" s="3"/>
      <c r="I35" s="53"/>
      <c r="J35" s="58"/>
      <c r="K35" s="59"/>
      <c r="L35" s="55"/>
      <c r="M35" s="53"/>
      <c r="N35" s="58"/>
      <c r="O35" s="30"/>
      <c r="P35" s="31"/>
    </row>
    <row r="36" spans="1:16" ht="15" customHeight="1">
      <c r="A36" s="2">
        <v>30</v>
      </c>
      <c r="B36" s="2"/>
      <c r="C36" s="3"/>
      <c r="D36" s="3"/>
      <c r="E36" s="3"/>
      <c r="F36" s="3"/>
      <c r="G36" s="3" t="str">
        <f t="shared" si="0"/>
        <v/>
      </c>
      <c r="H36" s="3"/>
      <c r="I36" s="53"/>
      <c r="J36" s="58"/>
      <c r="K36" s="59"/>
      <c r="L36" s="55"/>
      <c r="M36" s="53"/>
      <c r="N36" s="58"/>
      <c r="O36" s="30"/>
      <c r="P36" s="31"/>
    </row>
    <row r="37" spans="1:16" ht="15" customHeight="1">
      <c r="A37" s="2">
        <v>31</v>
      </c>
      <c r="B37" s="2"/>
      <c r="C37" s="3"/>
      <c r="D37" s="3"/>
      <c r="E37" s="3"/>
      <c r="F37" s="3"/>
      <c r="G37" s="3" t="str">
        <f t="shared" si="0"/>
        <v/>
      </c>
      <c r="H37" s="3"/>
      <c r="I37" s="53"/>
      <c r="J37" s="58"/>
      <c r="K37" s="59"/>
      <c r="L37" s="55"/>
      <c r="M37" s="53"/>
      <c r="N37" s="58"/>
      <c r="O37" s="30"/>
      <c r="P37" s="31"/>
    </row>
    <row r="38" spans="1:16" ht="15" customHeight="1">
      <c r="A38" s="2">
        <v>32</v>
      </c>
      <c r="B38" s="2"/>
      <c r="C38" s="3"/>
      <c r="D38" s="3"/>
      <c r="E38" s="3"/>
      <c r="F38" s="3"/>
      <c r="G38" s="3" t="str">
        <f t="shared" si="0"/>
        <v/>
      </c>
      <c r="H38" s="3"/>
      <c r="I38" s="53"/>
      <c r="J38" s="58"/>
      <c r="K38" s="59"/>
      <c r="L38" s="55"/>
      <c r="M38" s="53"/>
      <c r="N38" s="58"/>
      <c r="O38" s="30"/>
      <c r="P38" s="31"/>
    </row>
    <row r="39" spans="1:16" ht="15" customHeight="1">
      <c r="A39" s="2">
        <v>33</v>
      </c>
      <c r="B39" s="2"/>
      <c r="C39" s="3"/>
      <c r="D39" s="3"/>
      <c r="E39" s="3"/>
      <c r="F39" s="3"/>
      <c r="G39" s="3" t="str">
        <f t="shared" si="0"/>
        <v/>
      </c>
      <c r="H39" s="3"/>
      <c r="I39" s="53"/>
      <c r="J39" s="58"/>
      <c r="K39" s="59"/>
      <c r="L39" s="55"/>
      <c r="M39" s="53"/>
      <c r="N39" s="58"/>
      <c r="O39" s="30"/>
      <c r="P39" s="31"/>
    </row>
    <row r="40" spans="1:16" ht="15" customHeight="1">
      <c r="A40" s="2">
        <v>34</v>
      </c>
      <c r="B40" s="2"/>
      <c r="C40" s="3"/>
      <c r="D40" s="3"/>
      <c r="E40" s="3"/>
      <c r="F40" s="3"/>
      <c r="G40" s="3" t="str">
        <f t="shared" si="0"/>
        <v/>
      </c>
      <c r="H40" s="3"/>
      <c r="I40" s="53"/>
      <c r="J40" s="58"/>
      <c r="K40" s="59"/>
      <c r="L40" s="55"/>
      <c r="M40" s="53"/>
      <c r="N40" s="58"/>
      <c r="O40" s="30"/>
      <c r="P40" s="31"/>
    </row>
    <row r="41" spans="1:16" ht="15" customHeight="1">
      <c r="A41" s="2">
        <v>35</v>
      </c>
      <c r="B41" s="2"/>
      <c r="C41" s="3"/>
      <c r="D41" s="3"/>
      <c r="E41" s="3"/>
      <c r="F41" s="3"/>
      <c r="G41" s="3" t="str">
        <f t="shared" si="0"/>
        <v/>
      </c>
      <c r="H41" s="3"/>
      <c r="I41" s="53"/>
      <c r="J41" s="58"/>
      <c r="K41" s="59"/>
      <c r="L41" s="55"/>
      <c r="M41" s="53"/>
      <c r="N41" s="58"/>
      <c r="O41" s="30"/>
      <c r="P41" s="31"/>
    </row>
    <row r="42" spans="1:16" ht="15" customHeight="1">
      <c r="A42" s="2">
        <v>36</v>
      </c>
      <c r="B42" s="2"/>
      <c r="C42" s="3"/>
      <c r="D42" s="3"/>
      <c r="E42" s="3"/>
      <c r="F42" s="3"/>
      <c r="G42" s="3" t="str">
        <f t="shared" si="0"/>
        <v/>
      </c>
      <c r="H42" s="3"/>
      <c r="I42" s="53"/>
      <c r="J42" s="58"/>
      <c r="K42" s="59"/>
      <c r="L42" s="55"/>
      <c r="M42" s="53"/>
      <c r="N42" s="58"/>
      <c r="O42" s="30"/>
      <c r="P42" s="31"/>
    </row>
    <row r="43" spans="1:16" ht="15" customHeight="1">
      <c r="A43" s="2">
        <v>37</v>
      </c>
      <c r="B43" s="2"/>
      <c r="C43" s="3"/>
      <c r="D43" s="3"/>
      <c r="E43" s="3"/>
      <c r="F43" s="3"/>
      <c r="G43" s="3" t="str">
        <f t="shared" si="0"/>
        <v/>
      </c>
      <c r="H43" s="3"/>
      <c r="I43" s="53"/>
      <c r="J43" s="58"/>
      <c r="K43" s="59"/>
      <c r="L43" s="55"/>
      <c r="M43" s="53"/>
      <c r="N43" s="58"/>
      <c r="O43" s="30"/>
      <c r="P43" s="31"/>
    </row>
    <row r="44" spans="1:16" ht="15" customHeight="1">
      <c r="A44" s="2">
        <v>38</v>
      </c>
      <c r="B44" s="2"/>
      <c r="C44" s="3"/>
      <c r="D44" s="3"/>
      <c r="E44" s="3"/>
      <c r="F44" s="3"/>
      <c r="G44" s="3" t="str">
        <f t="shared" si="0"/>
        <v/>
      </c>
      <c r="H44" s="3"/>
      <c r="I44" s="53"/>
      <c r="J44" s="58"/>
      <c r="K44" s="59"/>
      <c r="L44" s="55"/>
      <c r="M44" s="53"/>
      <c r="N44" s="58"/>
      <c r="O44" s="30"/>
      <c r="P44" s="31"/>
    </row>
    <row r="45" spans="1:16" ht="15" customHeight="1">
      <c r="A45" s="2">
        <v>39</v>
      </c>
      <c r="B45" s="2"/>
      <c r="C45" s="3"/>
      <c r="D45" s="3"/>
      <c r="E45" s="3"/>
      <c r="F45" s="3"/>
      <c r="G45" s="3" t="str">
        <f t="shared" si="0"/>
        <v/>
      </c>
      <c r="H45" s="3"/>
      <c r="I45" s="53"/>
      <c r="J45" s="58"/>
      <c r="K45" s="59"/>
      <c r="L45" s="55"/>
      <c r="M45" s="53"/>
      <c r="N45" s="58"/>
      <c r="O45" s="30"/>
      <c r="P45" s="31"/>
    </row>
    <row r="46" spans="1:16" ht="15" customHeight="1">
      <c r="A46" s="2">
        <v>40</v>
      </c>
      <c r="B46" s="2"/>
      <c r="C46" s="3"/>
      <c r="D46" s="3"/>
      <c r="E46" s="3"/>
      <c r="F46" s="3"/>
      <c r="G46" s="3" t="str">
        <f t="shared" si="0"/>
        <v/>
      </c>
      <c r="H46" s="3"/>
      <c r="I46" s="53"/>
      <c r="J46" s="58"/>
      <c r="K46" s="59"/>
      <c r="L46" s="55"/>
      <c r="M46" s="53"/>
      <c r="N46" s="58"/>
      <c r="O46" s="30"/>
      <c r="P46" s="31"/>
    </row>
    <row r="47" spans="1:16" ht="15" customHeight="1">
      <c r="A47" s="2">
        <v>41</v>
      </c>
      <c r="B47" s="2"/>
      <c r="C47" s="3"/>
      <c r="D47" s="3"/>
      <c r="E47" s="3"/>
      <c r="F47" s="3"/>
      <c r="G47" s="3" t="str">
        <f t="shared" si="0"/>
        <v/>
      </c>
      <c r="H47" s="3"/>
      <c r="I47" s="53"/>
      <c r="J47" s="58"/>
      <c r="K47" s="59"/>
      <c r="L47" s="55"/>
      <c r="M47" s="53"/>
      <c r="N47" s="58"/>
      <c r="O47" s="30"/>
      <c r="P47" s="31"/>
    </row>
    <row r="48" spans="1:16" ht="15" customHeight="1">
      <c r="A48" s="2">
        <v>42</v>
      </c>
      <c r="B48" s="2"/>
      <c r="C48" s="3"/>
      <c r="D48" s="3"/>
      <c r="E48" s="3"/>
      <c r="F48" s="3"/>
      <c r="G48" s="3" t="str">
        <f t="shared" si="0"/>
        <v/>
      </c>
      <c r="H48" s="3"/>
      <c r="I48" s="53"/>
      <c r="J48" s="58"/>
      <c r="K48" s="59"/>
      <c r="L48" s="55"/>
      <c r="M48" s="53"/>
      <c r="N48" s="58"/>
      <c r="O48" s="30"/>
      <c r="P48" s="31"/>
    </row>
    <row r="49" spans="1:16" ht="15" customHeight="1">
      <c r="A49" s="2">
        <v>43</v>
      </c>
      <c r="B49" s="2"/>
      <c r="C49" s="3"/>
      <c r="D49" s="3"/>
      <c r="E49" s="3"/>
      <c r="F49" s="3"/>
      <c r="G49" s="3" t="str">
        <f t="shared" si="0"/>
        <v/>
      </c>
      <c r="H49" s="3"/>
      <c r="I49" s="53"/>
      <c r="J49" s="58"/>
      <c r="K49" s="59"/>
      <c r="L49" s="55"/>
      <c r="M49" s="53"/>
      <c r="N49" s="58"/>
      <c r="O49" s="30"/>
      <c r="P49" s="31"/>
    </row>
    <row r="50" spans="1:16" ht="15" customHeight="1">
      <c r="A50" s="2">
        <v>44</v>
      </c>
      <c r="B50" s="2"/>
      <c r="C50" s="3"/>
      <c r="D50" s="3"/>
      <c r="E50" s="3"/>
      <c r="F50" s="3"/>
      <c r="G50" s="3" t="str">
        <f t="shared" si="0"/>
        <v/>
      </c>
      <c r="H50" s="3"/>
      <c r="I50" s="53"/>
      <c r="J50" s="58"/>
      <c r="K50" s="59"/>
      <c r="L50" s="55"/>
      <c r="M50" s="53"/>
      <c r="N50" s="58"/>
      <c r="O50" s="30"/>
      <c r="P50" s="31"/>
    </row>
    <row r="51" spans="1:16" ht="15" customHeight="1">
      <c r="A51" s="2">
        <v>45</v>
      </c>
      <c r="B51" s="2"/>
      <c r="C51" s="3"/>
      <c r="D51" s="3"/>
      <c r="E51" s="3"/>
      <c r="F51" s="3"/>
      <c r="G51" s="3" t="str">
        <f t="shared" si="0"/>
        <v/>
      </c>
      <c r="H51" s="3"/>
      <c r="I51" s="53"/>
      <c r="J51" s="58"/>
      <c r="K51" s="59"/>
      <c r="L51" s="55"/>
      <c r="M51" s="53"/>
      <c r="N51" s="58"/>
      <c r="O51" s="30"/>
      <c r="P51" s="31"/>
    </row>
    <row r="52" spans="1:16" ht="15" customHeight="1">
      <c r="A52" s="2">
        <v>46</v>
      </c>
      <c r="B52" s="2"/>
      <c r="C52" s="3"/>
      <c r="D52" s="3"/>
      <c r="E52" s="3"/>
      <c r="F52" s="3"/>
      <c r="G52" s="3" t="str">
        <f t="shared" si="0"/>
        <v/>
      </c>
      <c r="H52" s="3"/>
      <c r="I52" s="53"/>
      <c r="J52" s="58"/>
      <c r="K52" s="59"/>
      <c r="L52" s="55"/>
      <c r="M52" s="53"/>
      <c r="N52" s="58"/>
      <c r="O52" s="30"/>
      <c r="P52" s="31"/>
    </row>
    <row r="53" spans="1:16" ht="15" customHeight="1">
      <c r="A53" s="2">
        <v>47</v>
      </c>
      <c r="B53" s="2"/>
      <c r="C53" s="3"/>
      <c r="D53" s="3"/>
      <c r="E53" s="3"/>
      <c r="F53" s="3"/>
      <c r="G53" s="3" t="str">
        <f t="shared" si="0"/>
        <v/>
      </c>
      <c r="H53" s="3"/>
      <c r="I53" s="53"/>
      <c r="J53" s="58"/>
      <c r="K53" s="59"/>
      <c r="L53" s="55"/>
      <c r="M53" s="53"/>
      <c r="N53" s="58"/>
      <c r="O53" s="30"/>
      <c r="P53" s="31"/>
    </row>
    <row r="54" spans="1:16" ht="15" customHeight="1">
      <c r="A54" s="2">
        <v>48</v>
      </c>
      <c r="B54" s="2"/>
      <c r="C54" s="3"/>
      <c r="D54" s="3"/>
      <c r="E54" s="3"/>
      <c r="F54" s="3"/>
      <c r="G54" s="3" t="str">
        <f t="shared" si="0"/>
        <v/>
      </c>
      <c r="H54" s="3"/>
      <c r="I54" s="53"/>
      <c r="J54" s="58"/>
      <c r="K54" s="59"/>
      <c r="L54" s="55"/>
      <c r="M54" s="53"/>
      <c r="N54" s="58"/>
      <c r="O54" s="30"/>
      <c r="P54" s="31"/>
    </row>
    <row r="55" spans="1:16" ht="15" customHeight="1">
      <c r="A55" s="2">
        <v>49</v>
      </c>
      <c r="B55" s="2"/>
      <c r="C55" s="3"/>
      <c r="D55" s="3"/>
      <c r="E55" s="3"/>
      <c r="F55" s="3"/>
      <c r="G55" s="3" t="str">
        <f t="shared" si="0"/>
        <v/>
      </c>
      <c r="H55" s="3"/>
      <c r="I55" s="53"/>
      <c r="J55" s="58"/>
      <c r="K55" s="59"/>
      <c r="L55" s="55"/>
      <c r="M55" s="53"/>
      <c r="N55" s="58"/>
      <c r="O55" s="30"/>
      <c r="P55" s="31"/>
    </row>
    <row r="56" spans="1:16" ht="15" customHeight="1">
      <c r="A56" s="2">
        <v>50</v>
      </c>
      <c r="B56" s="2"/>
      <c r="C56" s="3"/>
      <c r="D56" s="3"/>
      <c r="E56" s="3"/>
      <c r="F56" s="3"/>
      <c r="G56" s="3" t="str">
        <f t="shared" si="0"/>
        <v/>
      </c>
      <c r="H56" s="3"/>
      <c r="I56" s="53"/>
      <c r="J56" s="58"/>
      <c r="K56" s="59"/>
      <c r="L56" s="55"/>
      <c r="M56" s="53"/>
      <c r="N56" s="58"/>
      <c r="O56" s="30"/>
      <c r="P56" s="31"/>
    </row>
  </sheetData>
  <sheetProtection formatCells="0" formatColumns="0" formatRows="0" insertColumns="0" insertRows="0"/>
  <mergeCells count="57">
    <mergeCell ref="O56:P56"/>
    <mergeCell ref="O50:P50"/>
    <mergeCell ref="O51:P51"/>
    <mergeCell ref="O52:P52"/>
    <mergeCell ref="O53:P53"/>
    <mergeCell ref="O54:P54"/>
    <mergeCell ref="O55:P55"/>
    <mergeCell ref="O45:P45"/>
    <mergeCell ref="O46:P46"/>
    <mergeCell ref="O47:P47"/>
    <mergeCell ref="O48:P48"/>
    <mergeCell ref="O49:P49"/>
    <mergeCell ref="O40:P40"/>
    <mergeCell ref="O41:P41"/>
    <mergeCell ref="O42:P42"/>
    <mergeCell ref="O43:P43"/>
    <mergeCell ref="O44:P44"/>
    <mergeCell ref="O35:P35"/>
    <mergeCell ref="O36:P36"/>
    <mergeCell ref="O37:P37"/>
    <mergeCell ref="O38:P38"/>
    <mergeCell ref="O39:P39"/>
    <mergeCell ref="O30:P30"/>
    <mergeCell ref="O31:P31"/>
    <mergeCell ref="O32:P32"/>
    <mergeCell ref="O33:P33"/>
    <mergeCell ref="O34:P34"/>
    <mergeCell ref="O25:P25"/>
    <mergeCell ref="O26:P26"/>
    <mergeCell ref="O27:P27"/>
    <mergeCell ref="O28:P28"/>
    <mergeCell ref="O29:P29"/>
    <mergeCell ref="O20:P20"/>
    <mergeCell ref="O21:P21"/>
    <mergeCell ref="O22:P22"/>
    <mergeCell ref="O23:P23"/>
    <mergeCell ref="O24:P24"/>
    <mergeCell ref="O15:P15"/>
    <mergeCell ref="O16:P16"/>
    <mergeCell ref="O17:P17"/>
    <mergeCell ref="O18:P18"/>
    <mergeCell ref="O19:P19"/>
    <mergeCell ref="O12:P12"/>
    <mergeCell ref="O13:P13"/>
    <mergeCell ref="O8:P8"/>
    <mergeCell ref="O7:P7"/>
    <mergeCell ref="O14:P14"/>
    <mergeCell ref="O9:P9"/>
    <mergeCell ref="O6:P6"/>
    <mergeCell ref="D2:E2"/>
    <mergeCell ref="O10:P10"/>
    <mergeCell ref="O11:P11"/>
    <mergeCell ref="G2:I2"/>
    <mergeCell ref="G3:I3"/>
    <mergeCell ref="J2:K2"/>
    <mergeCell ref="J3:K3"/>
    <mergeCell ref="C1:P1"/>
  </mergeCells>
  <phoneticPr fontId="2"/>
  <dataValidations xWindow="625" yWindow="397" count="15">
    <dataValidation imeMode="halfAlpha" allowBlank="1" showInputMessage="1" showErrorMessage="1" sqref="C7:C65536 P3"/>
    <dataValidation imeMode="halfAlpha" allowBlank="1" showInputMessage="1" showErrorMessage="1" prompt="人数を入れて下さい。" sqref="P5"/>
    <dataValidation type="list" allowBlank="1" showInputMessage="1" showErrorMessage="1" prompt="メニューから選んでください" sqref="D3">
      <formula1>$S$8:$S$9</formula1>
    </dataValidation>
    <dataValidation imeMode="halfAlpha" allowBlank="1" showInputMessage="1" showErrorMessage="1" prompt="１０秒８２は10.82 (間に 「. ﾄﾞｯﾄ」)_x000a_１分５２秒９１は1.52.91_x000a_５３m２８は53m28_x000a_と、半角英数で入力して下さい。" sqref="J7:J65536 K57:O65536"/>
    <dataValidation imeMode="hiragana" allowBlank="1" showInputMessage="1" showErrorMessage="1" prompt="氏と名の間に全角スペースを入れて下さい。" sqref="D7:D65536"/>
    <dataValidation imeMode="halfKatakana" allowBlank="1" showInputMessage="1" showErrorMessage="1" prompt="半角ｶﾀｶﾅで氏と名の間にスペースを入れて下さい。" sqref="E7:E65536"/>
    <dataValidation type="decimal" errorStyle="information" imeMode="hiragana" operator="greaterThanOrEqual" allowBlank="1" showInputMessage="1" showErrorMessage="1" error="標準記録に達していません！" prompt="大学は○○大_x000a_高校は○○高_x000a_中学は○○中_x000a_と入力して下さい。" sqref="F57:F65536">
      <formula1>1132</formula1>
    </dataValidation>
    <dataValidation imeMode="fullAlpha" allowBlank="1" showInputMessage="1" showErrorMessage="1" sqref="H57:H65536"/>
    <dataValidation type="list" errorStyle="warning" allowBlank="1" showInputMessage="1" showErrorMessage="1" prompt="メニューから選んでください" sqref="F5">
      <formula1>$F$4:$F$5</formula1>
    </dataValidation>
    <dataValidation imeMode="halfAlpha" allowBlank="1" showInputMessage="1" showErrorMessage="1" prompt="「年」を入れずに、数字のみを入力してください" sqref="H7:H56"/>
    <dataValidation errorStyle="information" imeMode="hiragana" operator="greaterThanOrEqual" allowBlank="1" showInputMessage="1" showErrorMessage="1" prompt="大学は○○大_x000a_高校は○○高_x000a_中学は○○中_x000a_と入力して下さい。" sqref="F7:F56"/>
    <dataValidation type="list" allowBlank="1" showInputMessage="1" showErrorMessage="1" prompt="メニューから選んでください" sqref="I7:I56">
      <formula1>$R$8:$R$22</formula1>
    </dataValidation>
    <dataValidation type="list" allowBlank="1" showInputMessage="1" showErrorMessage="1" prompt="メニューから選んでください" sqref="K7:K56 M7:M56">
      <formula1>$S$13:$S$14</formula1>
    </dataValidation>
    <dataValidation imeMode="halfAlpha" allowBlank="1" showInputMessage="1" showErrorMessage="1" prompt="リレーの参加種目数を入れて下さい。" sqref="N3"/>
    <dataValidation imeMode="halfAlpha" allowBlank="1" showInputMessage="1" showErrorMessage="1" prompt="４２秒８２は42.82 (間に 「. ﾄﾞｯﾄ」)_x000a_３分３２秒９１は3.32.91_x000a_と、半角英数で入力して下さい。" sqref="L7:L56 N7:N56"/>
  </dataValidations>
  <pageMargins left="0.44" right="0.46" top="0.24" bottom="0.54" header="0.35" footer="0.51200000000000001"/>
  <pageSetup paperSize="9" scale="71" orientation="landscape" horizontalDpi="4294967293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1:S56"/>
  <sheetViews>
    <sheetView zoomScale="90" zoomScaleNormal="90" workbookViewId="0">
      <pane xSplit="5" ySplit="6" topLeftCell="F7" activePane="bottomRight" state="frozen"/>
      <selection pane="topRight" activeCell="E1" sqref="E1"/>
      <selection pane="bottomLeft" activeCell="A6" sqref="A6"/>
      <selection pane="bottomRight" activeCell="B7" sqref="B7"/>
    </sheetView>
  </sheetViews>
  <sheetFormatPr defaultRowHeight="13.5"/>
  <cols>
    <col min="1" max="1" width="3.5" customWidth="1"/>
    <col min="2" max="2" width="12.125" customWidth="1"/>
    <col min="3" max="3" width="9" style="1" customWidth="1"/>
    <col min="4" max="5" width="17.625" style="1" customWidth="1"/>
    <col min="6" max="6" width="15.375" style="1" customWidth="1"/>
    <col min="7" max="7" width="8.25" style="1" customWidth="1"/>
    <col min="8" max="8" width="7" style="1" customWidth="1"/>
    <col min="9" max="9" width="14.375" style="1" customWidth="1"/>
    <col min="10" max="14" width="14.375" customWidth="1"/>
    <col min="15" max="15" width="6.25" customWidth="1"/>
    <col min="16" max="16" width="15.625" style="1" customWidth="1"/>
    <col min="17" max="17" width="4.5" hidden="1" customWidth="1"/>
    <col min="18" max="18" width="7" hidden="1" customWidth="1"/>
    <col min="19" max="19" width="7.25" hidden="1" customWidth="1"/>
    <col min="20" max="20" width="7.125" customWidth="1"/>
  </cols>
  <sheetData>
    <row r="1" spans="1:19" ht="51.75" customHeight="1" thickBot="1">
      <c r="C1" s="42" t="s">
        <v>81</v>
      </c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</row>
    <row r="2" spans="1:19" ht="27" customHeight="1" thickBot="1">
      <c r="C2" s="5" t="s">
        <v>7</v>
      </c>
      <c r="D2" s="35"/>
      <c r="E2" s="35"/>
      <c r="G2" s="27" t="s">
        <v>8</v>
      </c>
      <c r="H2" s="27"/>
      <c r="I2" s="27"/>
      <c r="J2" s="35"/>
      <c r="K2" s="35"/>
      <c r="L2" s="12" t="s">
        <v>10</v>
      </c>
      <c r="M2" s="10" t="s">
        <v>22</v>
      </c>
      <c r="N2" s="22">
        <f>Q2</f>
        <v>0</v>
      </c>
      <c r="O2" s="23" t="str">
        <f>R2</f>
        <v/>
      </c>
      <c r="P2" s="10" t="s">
        <v>24</v>
      </c>
      <c r="Q2">
        <f>COUNTA(I7:I56)</f>
        <v>0</v>
      </c>
      <c r="R2" s="11" t="str">
        <f>IF(D3="","",IF(D3="大学・一般",N2*1000,IF(D3="高校",N2*800,IF(D3="中学",N2*600,0))))</f>
        <v/>
      </c>
    </row>
    <row r="3" spans="1:19" ht="30" customHeight="1" thickBot="1">
      <c r="C3" s="5" t="s">
        <v>25</v>
      </c>
      <c r="D3" s="15"/>
      <c r="G3" s="28" t="s">
        <v>11</v>
      </c>
      <c r="H3" s="28"/>
      <c r="I3" s="28"/>
      <c r="J3" s="36"/>
      <c r="K3" s="36"/>
      <c r="L3" s="1"/>
      <c r="M3" s="10" t="s">
        <v>23</v>
      </c>
      <c r="N3" s="41"/>
      <c r="O3" s="23" t="str">
        <f>R3</f>
        <v/>
      </c>
      <c r="P3" s="13">
        <f>SUM(O2:O3)</f>
        <v>0</v>
      </c>
      <c r="Q3" t="str">
        <f>R3</f>
        <v/>
      </c>
      <c r="R3" s="11" t="str">
        <f>IF(N3="","",IF(D3="小学校",0,N3*2000))</f>
        <v/>
      </c>
    </row>
    <row r="4" spans="1:19" ht="13.5" customHeight="1">
      <c r="F4" s="9"/>
    </row>
    <row r="5" spans="1:19" ht="5.25" customHeight="1">
      <c r="P5" s="8"/>
    </row>
    <row r="6" spans="1:19" s="6" customFormat="1" ht="27">
      <c r="A6" s="16" t="s">
        <v>12</v>
      </c>
      <c r="B6" s="37" t="s">
        <v>85</v>
      </c>
      <c r="C6" s="16" t="s">
        <v>2</v>
      </c>
      <c r="D6" s="16" t="s">
        <v>5</v>
      </c>
      <c r="E6" s="16" t="s">
        <v>9</v>
      </c>
      <c r="F6" s="16" t="s">
        <v>87</v>
      </c>
      <c r="G6" s="16" t="s">
        <v>3</v>
      </c>
      <c r="H6" s="16" t="s">
        <v>4</v>
      </c>
      <c r="I6" s="38" t="s">
        <v>20</v>
      </c>
      <c r="J6" s="61" t="s">
        <v>21</v>
      </c>
      <c r="K6" s="62" t="s">
        <v>66</v>
      </c>
      <c r="L6" s="60" t="s">
        <v>67</v>
      </c>
      <c r="M6" s="38" t="s">
        <v>68</v>
      </c>
      <c r="N6" s="61" t="s">
        <v>69</v>
      </c>
      <c r="O6" s="39" t="s">
        <v>6</v>
      </c>
      <c r="P6" s="40"/>
    </row>
    <row r="7" spans="1:19" ht="15" customHeight="1">
      <c r="A7" s="2">
        <v>1</v>
      </c>
      <c r="B7" s="2"/>
      <c r="C7" s="3"/>
      <c r="D7" s="3"/>
      <c r="E7" s="3"/>
      <c r="F7" s="4"/>
      <c r="G7" s="3" t="str">
        <f>IF(D7="","","女")</f>
        <v/>
      </c>
      <c r="H7" s="3"/>
      <c r="I7" s="53"/>
      <c r="J7" s="58"/>
      <c r="K7" s="63"/>
      <c r="L7" s="55"/>
      <c r="M7" s="26"/>
      <c r="N7" s="58"/>
      <c r="O7" s="30"/>
      <c r="P7" s="31"/>
    </row>
    <row r="8" spans="1:19" ht="15" customHeight="1">
      <c r="A8" s="2">
        <v>2</v>
      </c>
      <c r="B8" s="2"/>
      <c r="C8" s="3"/>
      <c r="D8" s="3"/>
      <c r="E8" s="3"/>
      <c r="F8" s="3"/>
      <c r="G8" s="3" t="str">
        <f t="shared" ref="G8:G56" si="0">IF(D8="","","女")</f>
        <v/>
      </c>
      <c r="H8" s="3"/>
      <c r="I8" s="53"/>
      <c r="J8" s="58"/>
      <c r="K8" s="63"/>
      <c r="L8" s="55"/>
      <c r="M8" s="26"/>
      <c r="N8" s="58"/>
      <c r="O8" s="30"/>
      <c r="P8" s="31"/>
      <c r="R8" t="s">
        <v>47</v>
      </c>
      <c r="S8" t="s">
        <v>16</v>
      </c>
    </row>
    <row r="9" spans="1:19" ht="15" customHeight="1">
      <c r="A9" s="2">
        <v>3</v>
      </c>
      <c r="B9" s="2"/>
      <c r="C9" s="3"/>
      <c r="D9" s="3"/>
      <c r="E9" s="3"/>
      <c r="F9" s="3"/>
      <c r="G9" s="3" t="str">
        <f t="shared" si="0"/>
        <v/>
      </c>
      <c r="H9" s="3"/>
      <c r="I9" s="53"/>
      <c r="J9" s="58"/>
      <c r="K9" s="63"/>
      <c r="L9" s="55"/>
      <c r="M9" s="26"/>
      <c r="N9" s="58"/>
      <c r="O9" s="30"/>
      <c r="P9" s="31"/>
      <c r="R9" t="s">
        <v>60</v>
      </c>
      <c r="S9" t="s">
        <v>17</v>
      </c>
    </row>
    <row r="10" spans="1:19" ht="15" customHeight="1">
      <c r="A10" s="2">
        <v>4</v>
      </c>
      <c r="B10" s="2"/>
      <c r="C10" s="3"/>
      <c r="D10" s="3"/>
      <c r="E10" s="3"/>
      <c r="F10" s="3"/>
      <c r="G10" s="3" t="str">
        <f t="shared" si="0"/>
        <v/>
      </c>
      <c r="H10" s="3"/>
      <c r="I10" s="53"/>
      <c r="J10" s="58"/>
      <c r="K10" s="63"/>
      <c r="L10" s="55"/>
      <c r="M10" s="26"/>
      <c r="N10" s="58"/>
      <c r="O10" s="30"/>
      <c r="P10" s="31"/>
      <c r="R10" t="s">
        <v>27</v>
      </c>
      <c r="S10" t="s">
        <v>18</v>
      </c>
    </row>
    <row r="11" spans="1:19" ht="15" customHeight="1">
      <c r="A11" s="2">
        <v>5</v>
      </c>
      <c r="B11" s="2"/>
      <c r="C11" s="3"/>
      <c r="D11" s="3"/>
      <c r="E11" s="3"/>
      <c r="F11" s="3"/>
      <c r="G11" s="3" t="str">
        <f t="shared" si="0"/>
        <v/>
      </c>
      <c r="H11" s="3"/>
      <c r="I11" s="53"/>
      <c r="J11" s="58"/>
      <c r="K11" s="63"/>
      <c r="L11" s="55"/>
      <c r="M11" s="26"/>
      <c r="N11" s="58"/>
      <c r="O11" s="30"/>
      <c r="P11" s="31"/>
      <c r="R11" t="s">
        <v>61</v>
      </c>
      <c r="S11" t="s">
        <v>19</v>
      </c>
    </row>
    <row r="12" spans="1:19" ht="15" customHeight="1">
      <c r="A12" s="2">
        <v>6</v>
      </c>
      <c r="B12" s="2"/>
      <c r="C12" s="3"/>
      <c r="D12" s="3"/>
      <c r="E12" s="3"/>
      <c r="F12" s="3"/>
      <c r="G12" s="3" t="str">
        <f t="shared" si="0"/>
        <v/>
      </c>
      <c r="H12" s="3"/>
      <c r="I12" s="53"/>
      <c r="J12" s="58"/>
      <c r="K12" s="63"/>
      <c r="L12" s="55"/>
      <c r="M12" s="26"/>
      <c r="N12" s="58"/>
      <c r="O12" s="30"/>
      <c r="P12" s="31"/>
      <c r="R12" t="s">
        <v>34</v>
      </c>
    </row>
    <row r="13" spans="1:19" ht="15" customHeight="1">
      <c r="A13" s="2">
        <v>7</v>
      </c>
      <c r="B13" s="2"/>
      <c r="C13" s="3"/>
      <c r="D13" s="3"/>
      <c r="E13" s="3"/>
      <c r="F13" s="3"/>
      <c r="G13" s="3" t="str">
        <f t="shared" si="0"/>
        <v/>
      </c>
      <c r="H13" s="3"/>
      <c r="I13" s="53"/>
      <c r="J13" s="58"/>
      <c r="K13" s="63"/>
      <c r="L13" s="55"/>
      <c r="M13" s="26"/>
      <c r="N13" s="58"/>
      <c r="O13" s="30"/>
      <c r="P13" s="31"/>
      <c r="R13" t="s">
        <v>48</v>
      </c>
      <c r="S13" t="s">
        <v>74</v>
      </c>
    </row>
    <row r="14" spans="1:19" ht="15" customHeight="1">
      <c r="A14" s="2">
        <v>8</v>
      </c>
      <c r="B14" s="2"/>
      <c r="C14" s="3"/>
      <c r="D14" s="3"/>
      <c r="E14" s="3"/>
      <c r="F14" s="3"/>
      <c r="G14" s="3" t="str">
        <f t="shared" si="0"/>
        <v/>
      </c>
      <c r="H14" s="3"/>
      <c r="I14" s="53"/>
      <c r="J14" s="58"/>
      <c r="K14" s="63"/>
      <c r="L14" s="55"/>
      <c r="M14" s="26"/>
      <c r="N14" s="58"/>
      <c r="O14" s="30"/>
      <c r="P14" s="31"/>
      <c r="R14" t="s">
        <v>1</v>
      </c>
      <c r="S14" t="s">
        <v>75</v>
      </c>
    </row>
    <row r="15" spans="1:19" ht="15" customHeight="1">
      <c r="A15" s="2">
        <v>9</v>
      </c>
      <c r="B15" s="2"/>
      <c r="C15" s="3"/>
      <c r="D15" s="3"/>
      <c r="E15" s="3"/>
      <c r="F15" s="3"/>
      <c r="G15" s="3" t="str">
        <f t="shared" si="0"/>
        <v/>
      </c>
      <c r="H15" s="3"/>
      <c r="I15" s="53"/>
      <c r="J15" s="58"/>
      <c r="K15" s="63"/>
      <c r="L15" s="55"/>
      <c r="M15" s="26"/>
      <c r="N15" s="58"/>
      <c r="O15" s="30"/>
      <c r="P15" s="31"/>
      <c r="R15" t="s">
        <v>13</v>
      </c>
    </row>
    <row r="16" spans="1:19" ht="15" customHeight="1">
      <c r="A16" s="2">
        <v>10</v>
      </c>
      <c r="B16" s="2"/>
      <c r="C16" s="3"/>
      <c r="D16" s="3"/>
      <c r="E16" s="3"/>
      <c r="F16" s="3"/>
      <c r="G16" s="3" t="str">
        <f t="shared" si="0"/>
        <v/>
      </c>
      <c r="H16" s="3"/>
      <c r="I16" s="53"/>
      <c r="J16" s="58"/>
      <c r="K16" s="63"/>
      <c r="L16" s="55"/>
      <c r="M16" s="26"/>
      <c r="N16" s="58"/>
      <c r="O16" s="30"/>
      <c r="P16" s="31"/>
      <c r="R16" t="s">
        <v>31</v>
      </c>
    </row>
    <row r="17" spans="1:18" ht="15" customHeight="1">
      <c r="A17" s="2">
        <v>11</v>
      </c>
      <c r="B17" s="2"/>
      <c r="C17" s="3"/>
      <c r="D17" s="3"/>
      <c r="E17" s="3"/>
      <c r="F17" s="3"/>
      <c r="G17" s="3" t="str">
        <f t="shared" si="0"/>
        <v/>
      </c>
      <c r="H17" s="3"/>
      <c r="I17" s="53"/>
      <c r="J17" s="58"/>
      <c r="K17" s="63"/>
      <c r="L17" s="55"/>
      <c r="M17" s="26"/>
      <c r="N17" s="58"/>
      <c r="O17" s="30"/>
      <c r="P17" s="31"/>
      <c r="R17" t="s">
        <v>76</v>
      </c>
    </row>
    <row r="18" spans="1:18" ht="15" customHeight="1">
      <c r="A18" s="2">
        <v>12</v>
      </c>
      <c r="B18" s="2"/>
      <c r="C18" s="3"/>
      <c r="D18" s="3"/>
      <c r="E18" s="3"/>
      <c r="F18" s="3"/>
      <c r="G18" s="3" t="str">
        <f t="shared" si="0"/>
        <v/>
      </c>
      <c r="H18" s="3"/>
      <c r="I18" s="53"/>
      <c r="J18" s="58"/>
      <c r="K18" s="63"/>
      <c r="L18" s="55"/>
      <c r="M18" s="26"/>
      <c r="N18" s="58"/>
      <c r="O18" s="30"/>
      <c r="P18" s="31"/>
      <c r="R18" t="s">
        <v>44</v>
      </c>
    </row>
    <row r="19" spans="1:18" ht="15" customHeight="1">
      <c r="A19" s="2">
        <v>13</v>
      </c>
      <c r="B19" s="2"/>
      <c r="C19" s="3"/>
      <c r="D19" s="3"/>
      <c r="E19" s="3"/>
      <c r="F19" s="3"/>
      <c r="G19" s="3" t="str">
        <f t="shared" si="0"/>
        <v/>
      </c>
      <c r="H19" s="3"/>
      <c r="I19" s="53"/>
      <c r="J19" s="58"/>
      <c r="K19" s="63"/>
      <c r="L19" s="55"/>
      <c r="M19" s="26"/>
      <c r="N19" s="58"/>
      <c r="O19" s="30"/>
      <c r="P19" s="31"/>
      <c r="R19" t="s">
        <v>77</v>
      </c>
    </row>
    <row r="20" spans="1:18" ht="15" customHeight="1">
      <c r="A20" s="2">
        <v>14</v>
      </c>
      <c r="B20" s="2"/>
      <c r="C20" s="3"/>
      <c r="D20" s="3"/>
      <c r="E20" s="3"/>
      <c r="F20" s="3"/>
      <c r="G20" s="3" t="str">
        <f t="shared" si="0"/>
        <v/>
      </c>
      <c r="H20" s="3"/>
      <c r="I20" s="53"/>
      <c r="J20" s="58"/>
      <c r="K20" s="63"/>
      <c r="L20" s="55"/>
      <c r="M20" s="26"/>
      <c r="N20" s="58"/>
      <c r="O20" s="30"/>
      <c r="P20" s="31"/>
      <c r="R20" t="s">
        <v>73</v>
      </c>
    </row>
    <row r="21" spans="1:18" ht="15" customHeight="1">
      <c r="A21" s="2">
        <v>15</v>
      </c>
      <c r="B21" s="2"/>
      <c r="C21" s="3"/>
      <c r="D21" s="3"/>
      <c r="E21" s="3"/>
      <c r="F21" s="3"/>
      <c r="G21" s="3" t="str">
        <f t="shared" si="0"/>
        <v/>
      </c>
      <c r="H21" s="3"/>
      <c r="I21" s="53"/>
      <c r="J21" s="58"/>
      <c r="K21" s="63"/>
      <c r="L21" s="55"/>
      <c r="M21" s="26"/>
      <c r="N21" s="58"/>
      <c r="O21" s="30"/>
      <c r="P21" s="31"/>
    </row>
    <row r="22" spans="1:18" ht="15" customHeight="1">
      <c r="A22" s="2">
        <v>16</v>
      </c>
      <c r="B22" s="2"/>
      <c r="C22" s="3"/>
      <c r="D22" s="3"/>
      <c r="E22" s="3"/>
      <c r="F22" s="3"/>
      <c r="G22" s="3" t="str">
        <f t="shared" si="0"/>
        <v/>
      </c>
      <c r="H22" s="3"/>
      <c r="I22" s="53"/>
      <c r="J22" s="58"/>
      <c r="K22" s="63"/>
      <c r="L22" s="55"/>
      <c r="M22" s="26"/>
      <c r="N22" s="58"/>
      <c r="O22" s="30"/>
      <c r="P22" s="31"/>
    </row>
    <row r="23" spans="1:18" ht="15" customHeight="1">
      <c r="A23" s="2">
        <v>17</v>
      </c>
      <c r="B23" s="2"/>
      <c r="C23" s="3"/>
      <c r="D23" s="3"/>
      <c r="E23" s="3"/>
      <c r="F23" s="3"/>
      <c r="G23" s="3" t="str">
        <f t="shared" si="0"/>
        <v/>
      </c>
      <c r="H23" s="3"/>
      <c r="I23" s="53"/>
      <c r="J23" s="58"/>
      <c r="K23" s="63"/>
      <c r="L23" s="55"/>
      <c r="M23" s="26"/>
      <c r="N23" s="58"/>
      <c r="O23" s="30"/>
      <c r="P23" s="31"/>
    </row>
    <row r="24" spans="1:18" ht="15" customHeight="1">
      <c r="A24" s="2">
        <v>18</v>
      </c>
      <c r="B24" s="2"/>
      <c r="C24" s="3"/>
      <c r="D24" s="3"/>
      <c r="E24" s="3"/>
      <c r="F24" s="3"/>
      <c r="G24" s="3" t="str">
        <f t="shared" si="0"/>
        <v/>
      </c>
      <c r="H24" s="3"/>
      <c r="I24" s="53"/>
      <c r="J24" s="58"/>
      <c r="K24" s="63"/>
      <c r="L24" s="55"/>
      <c r="M24" s="26"/>
      <c r="N24" s="58"/>
      <c r="O24" s="30"/>
      <c r="P24" s="31"/>
    </row>
    <row r="25" spans="1:18" ht="15" customHeight="1">
      <c r="A25" s="2">
        <v>19</v>
      </c>
      <c r="B25" s="2"/>
      <c r="C25" s="3"/>
      <c r="D25" s="3"/>
      <c r="E25" s="3"/>
      <c r="F25" s="3"/>
      <c r="G25" s="3" t="str">
        <f t="shared" si="0"/>
        <v/>
      </c>
      <c r="H25" s="3"/>
      <c r="I25" s="53"/>
      <c r="J25" s="58"/>
      <c r="K25" s="63"/>
      <c r="L25" s="55"/>
      <c r="M25" s="26"/>
      <c r="N25" s="58"/>
      <c r="O25" s="30"/>
      <c r="P25" s="31"/>
    </row>
    <row r="26" spans="1:18" ht="15" customHeight="1">
      <c r="A26" s="2">
        <v>20</v>
      </c>
      <c r="B26" s="2"/>
      <c r="C26" s="3"/>
      <c r="D26" s="3"/>
      <c r="E26" s="3"/>
      <c r="F26" s="3"/>
      <c r="G26" s="3" t="str">
        <f t="shared" si="0"/>
        <v/>
      </c>
      <c r="H26" s="3"/>
      <c r="I26" s="53"/>
      <c r="J26" s="58"/>
      <c r="K26" s="63"/>
      <c r="L26" s="55"/>
      <c r="M26" s="26"/>
      <c r="N26" s="58"/>
      <c r="O26" s="30"/>
      <c r="P26" s="31"/>
    </row>
    <row r="27" spans="1:18" ht="15" customHeight="1">
      <c r="A27" s="2">
        <v>21</v>
      </c>
      <c r="B27" s="2"/>
      <c r="C27" s="3"/>
      <c r="D27" s="3"/>
      <c r="E27" s="3"/>
      <c r="F27" s="3"/>
      <c r="G27" s="3" t="str">
        <f t="shared" si="0"/>
        <v/>
      </c>
      <c r="H27" s="3"/>
      <c r="I27" s="53"/>
      <c r="J27" s="58"/>
      <c r="K27" s="63"/>
      <c r="L27" s="55"/>
      <c r="M27" s="26"/>
      <c r="N27" s="58"/>
      <c r="O27" s="30"/>
      <c r="P27" s="31"/>
    </row>
    <row r="28" spans="1:18" ht="15" customHeight="1">
      <c r="A28" s="2">
        <v>22</v>
      </c>
      <c r="B28" s="2"/>
      <c r="C28" s="3"/>
      <c r="D28" s="3"/>
      <c r="E28" s="3"/>
      <c r="F28" s="3"/>
      <c r="G28" s="3" t="str">
        <f t="shared" si="0"/>
        <v/>
      </c>
      <c r="H28" s="3"/>
      <c r="I28" s="53"/>
      <c r="J28" s="58"/>
      <c r="K28" s="63"/>
      <c r="L28" s="55"/>
      <c r="M28" s="26"/>
      <c r="N28" s="58"/>
      <c r="O28" s="30"/>
      <c r="P28" s="31"/>
    </row>
    <row r="29" spans="1:18" ht="15" customHeight="1">
      <c r="A29" s="2">
        <v>23</v>
      </c>
      <c r="B29" s="2"/>
      <c r="C29" s="3"/>
      <c r="D29" s="3"/>
      <c r="E29" s="3"/>
      <c r="F29" s="3"/>
      <c r="G29" s="3" t="str">
        <f t="shared" si="0"/>
        <v/>
      </c>
      <c r="H29" s="3"/>
      <c r="I29" s="53"/>
      <c r="J29" s="58"/>
      <c r="K29" s="63"/>
      <c r="L29" s="55"/>
      <c r="M29" s="26"/>
      <c r="N29" s="58"/>
      <c r="O29" s="30"/>
      <c r="P29" s="31"/>
    </row>
    <row r="30" spans="1:18" ht="15" customHeight="1">
      <c r="A30" s="2">
        <v>24</v>
      </c>
      <c r="B30" s="2"/>
      <c r="C30" s="3"/>
      <c r="D30" s="3"/>
      <c r="E30" s="3"/>
      <c r="F30" s="3"/>
      <c r="G30" s="3" t="str">
        <f t="shared" si="0"/>
        <v/>
      </c>
      <c r="H30" s="3"/>
      <c r="I30" s="53"/>
      <c r="J30" s="58"/>
      <c r="K30" s="63"/>
      <c r="L30" s="55"/>
      <c r="M30" s="26"/>
      <c r="N30" s="58"/>
      <c r="O30" s="30"/>
      <c r="P30" s="31"/>
    </row>
    <row r="31" spans="1:18" ht="15" customHeight="1">
      <c r="A31" s="2">
        <v>25</v>
      </c>
      <c r="B31" s="2"/>
      <c r="C31" s="3"/>
      <c r="D31" s="3"/>
      <c r="E31" s="3"/>
      <c r="F31" s="3"/>
      <c r="G31" s="3" t="str">
        <f t="shared" si="0"/>
        <v/>
      </c>
      <c r="H31" s="3"/>
      <c r="I31" s="53"/>
      <c r="J31" s="58"/>
      <c r="K31" s="63"/>
      <c r="L31" s="55"/>
      <c r="M31" s="26"/>
      <c r="N31" s="58"/>
      <c r="O31" s="30"/>
      <c r="P31" s="31"/>
    </row>
    <row r="32" spans="1:18" ht="15" customHeight="1">
      <c r="A32" s="2">
        <v>26</v>
      </c>
      <c r="B32" s="2"/>
      <c r="C32" s="3"/>
      <c r="D32" s="3"/>
      <c r="E32" s="3"/>
      <c r="F32" s="3"/>
      <c r="G32" s="3" t="str">
        <f t="shared" si="0"/>
        <v/>
      </c>
      <c r="H32" s="3"/>
      <c r="I32" s="53"/>
      <c r="J32" s="58"/>
      <c r="K32" s="63"/>
      <c r="L32" s="55"/>
      <c r="M32" s="26"/>
      <c r="N32" s="58"/>
      <c r="O32" s="30"/>
      <c r="P32" s="31"/>
    </row>
    <row r="33" spans="1:16" ht="15" customHeight="1">
      <c r="A33" s="2">
        <v>27</v>
      </c>
      <c r="B33" s="2"/>
      <c r="C33" s="3"/>
      <c r="D33" s="3"/>
      <c r="E33" s="3"/>
      <c r="F33" s="3"/>
      <c r="G33" s="3" t="str">
        <f t="shared" si="0"/>
        <v/>
      </c>
      <c r="H33" s="3"/>
      <c r="I33" s="53"/>
      <c r="J33" s="58"/>
      <c r="K33" s="63"/>
      <c r="L33" s="55"/>
      <c r="M33" s="26"/>
      <c r="N33" s="58"/>
      <c r="O33" s="30"/>
      <c r="P33" s="31"/>
    </row>
    <row r="34" spans="1:16" ht="15" customHeight="1">
      <c r="A34" s="2">
        <v>28</v>
      </c>
      <c r="B34" s="2"/>
      <c r="C34" s="3"/>
      <c r="D34" s="3"/>
      <c r="E34" s="3"/>
      <c r="F34" s="3"/>
      <c r="G34" s="3" t="str">
        <f t="shared" si="0"/>
        <v/>
      </c>
      <c r="H34" s="3"/>
      <c r="I34" s="53"/>
      <c r="J34" s="58"/>
      <c r="K34" s="63"/>
      <c r="L34" s="55"/>
      <c r="M34" s="26"/>
      <c r="N34" s="58"/>
      <c r="O34" s="30"/>
      <c r="P34" s="31"/>
    </row>
    <row r="35" spans="1:16" ht="15" customHeight="1">
      <c r="A35" s="2">
        <v>29</v>
      </c>
      <c r="B35" s="2"/>
      <c r="C35" s="3"/>
      <c r="D35" s="3"/>
      <c r="E35" s="3"/>
      <c r="F35" s="3"/>
      <c r="G35" s="3" t="str">
        <f t="shared" si="0"/>
        <v/>
      </c>
      <c r="H35" s="3"/>
      <c r="I35" s="53"/>
      <c r="J35" s="58"/>
      <c r="K35" s="63"/>
      <c r="L35" s="55"/>
      <c r="M35" s="26"/>
      <c r="N35" s="58"/>
      <c r="O35" s="30"/>
      <c r="P35" s="31"/>
    </row>
    <row r="36" spans="1:16" ht="15" customHeight="1">
      <c r="A36" s="2">
        <v>30</v>
      </c>
      <c r="B36" s="2"/>
      <c r="C36" s="3"/>
      <c r="D36" s="3"/>
      <c r="E36" s="3"/>
      <c r="F36" s="3"/>
      <c r="G36" s="3" t="str">
        <f t="shared" si="0"/>
        <v/>
      </c>
      <c r="H36" s="3"/>
      <c r="I36" s="53"/>
      <c r="J36" s="58"/>
      <c r="K36" s="63"/>
      <c r="L36" s="55"/>
      <c r="M36" s="26"/>
      <c r="N36" s="58"/>
      <c r="O36" s="30"/>
      <c r="P36" s="31"/>
    </row>
    <row r="37" spans="1:16" ht="15" customHeight="1">
      <c r="A37" s="2">
        <v>31</v>
      </c>
      <c r="B37" s="2"/>
      <c r="C37" s="3"/>
      <c r="D37" s="3"/>
      <c r="E37" s="3"/>
      <c r="F37" s="3"/>
      <c r="G37" s="3" t="str">
        <f t="shared" si="0"/>
        <v/>
      </c>
      <c r="H37" s="3"/>
      <c r="I37" s="53"/>
      <c r="J37" s="58"/>
      <c r="K37" s="63"/>
      <c r="L37" s="55"/>
      <c r="M37" s="26"/>
      <c r="N37" s="58"/>
      <c r="O37" s="30"/>
      <c r="P37" s="31"/>
    </row>
    <row r="38" spans="1:16" ht="15" customHeight="1">
      <c r="A38" s="2">
        <v>32</v>
      </c>
      <c r="B38" s="2"/>
      <c r="C38" s="3"/>
      <c r="D38" s="3"/>
      <c r="E38" s="3"/>
      <c r="F38" s="3"/>
      <c r="G38" s="3" t="str">
        <f t="shared" si="0"/>
        <v/>
      </c>
      <c r="H38" s="3"/>
      <c r="I38" s="53"/>
      <c r="J38" s="58"/>
      <c r="K38" s="63"/>
      <c r="L38" s="55"/>
      <c r="M38" s="26"/>
      <c r="N38" s="58"/>
      <c r="O38" s="30"/>
      <c r="P38" s="31"/>
    </row>
    <row r="39" spans="1:16" ht="15" customHeight="1">
      <c r="A39" s="2">
        <v>33</v>
      </c>
      <c r="B39" s="2"/>
      <c r="C39" s="3"/>
      <c r="D39" s="3"/>
      <c r="E39" s="3"/>
      <c r="F39" s="3"/>
      <c r="G39" s="3" t="str">
        <f t="shared" si="0"/>
        <v/>
      </c>
      <c r="H39" s="3"/>
      <c r="I39" s="53"/>
      <c r="J39" s="58"/>
      <c r="K39" s="63"/>
      <c r="L39" s="55"/>
      <c r="M39" s="26"/>
      <c r="N39" s="58"/>
      <c r="O39" s="30"/>
      <c r="P39" s="31"/>
    </row>
    <row r="40" spans="1:16" ht="15" customHeight="1">
      <c r="A40" s="2">
        <v>34</v>
      </c>
      <c r="B40" s="2"/>
      <c r="C40" s="3"/>
      <c r="D40" s="3"/>
      <c r="E40" s="3"/>
      <c r="F40" s="3"/>
      <c r="G40" s="3" t="str">
        <f t="shared" si="0"/>
        <v/>
      </c>
      <c r="H40" s="3"/>
      <c r="I40" s="53"/>
      <c r="J40" s="58"/>
      <c r="K40" s="63"/>
      <c r="L40" s="55"/>
      <c r="M40" s="26"/>
      <c r="N40" s="58"/>
      <c r="O40" s="30"/>
      <c r="P40" s="31"/>
    </row>
    <row r="41" spans="1:16" ht="15" customHeight="1">
      <c r="A41" s="2">
        <v>35</v>
      </c>
      <c r="B41" s="2"/>
      <c r="C41" s="3"/>
      <c r="D41" s="3"/>
      <c r="E41" s="3"/>
      <c r="F41" s="3"/>
      <c r="G41" s="3" t="str">
        <f t="shared" si="0"/>
        <v/>
      </c>
      <c r="H41" s="3"/>
      <c r="I41" s="53"/>
      <c r="J41" s="58"/>
      <c r="K41" s="63"/>
      <c r="L41" s="55"/>
      <c r="M41" s="26"/>
      <c r="N41" s="58"/>
      <c r="O41" s="30"/>
      <c r="P41" s="31"/>
    </row>
    <row r="42" spans="1:16" ht="15" customHeight="1">
      <c r="A42" s="2">
        <v>36</v>
      </c>
      <c r="B42" s="2"/>
      <c r="C42" s="3"/>
      <c r="D42" s="3"/>
      <c r="E42" s="3"/>
      <c r="F42" s="3"/>
      <c r="G42" s="3" t="str">
        <f t="shared" si="0"/>
        <v/>
      </c>
      <c r="H42" s="3"/>
      <c r="I42" s="53"/>
      <c r="J42" s="58"/>
      <c r="K42" s="63"/>
      <c r="L42" s="55"/>
      <c r="M42" s="26"/>
      <c r="N42" s="58"/>
      <c r="O42" s="30"/>
      <c r="P42" s="31"/>
    </row>
    <row r="43" spans="1:16" ht="15" customHeight="1">
      <c r="A43" s="2">
        <v>37</v>
      </c>
      <c r="B43" s="2"/>
      <c r="C43" s="3"/>
      <c r="D43" s="3"/>
      <c r="E43" s="3"/>
      <c r="F43" s="3"/>
      <c r="G43" s="3" t="str">
        <f t="shared" si="0"/>
        <v/>
      </c>
      <c r="H43" s="3"/>
      <c r="I43" s="53"/>
      <c r="J43" s="58"/>
      <c r="K43" s="63"/>
      <c r="L43" s="55"/>
      <c r="M43" s="26"/>
      <c r="N43" s="58"/>
      <c r="O43" s="30"/>
      <c r="P43" s="31"/>
    </row>
    <row r="44" spans="1:16" ht="15" customHeight="1">
      <c r="A44" s="2">
        <v>38</v>
      </c>
      <c r="B44" s="2"/>
      <c r="C44" s="3"/>
      <c r="D44" s="3"/>
      <c r="E44" s="3"/>
      <c r="F44" s="3"/>
      <c r="G44" s="3" t="str">
        <f t="shared" si="0"/>
        <v/>
      </c>
      <c r="H44" s="3"/>
      <c r="I44" s="53"/>
      <c r="J44" s="58"/>
      <c r="K44" s="63"/>
      <c r="L44" s="55"/>
      <c r="M44" s="26"/>
      <c r="N44" s="58"/>
      <c r="O44" s="30"/>
      <c r="P44" s="31"/>
    </row>
    <row r="45" spans="1:16" ht="15" customHeight="1">
      <c r="A45" s="2">
        <v>39</v>
      </c>
      <c r="B45" s="2"/>
      <c r="C45" s="3"/>
      <c r="D45" s="3"/>
      <c r="E45" s="3"/>
      <c r="F45" s="3"/>
      <c r="G45" s="3" t="str">
        <f t="shared" si="0"/>
        <v/>
      </c>
      <c r="H45" s="3"/>
      <c r="I45" s="53"/>
      <c r="J45" s="58"/>
      <c r="K45" s="63"/>
      <c r="L45" s="55"/>
      <c r="M45" s="26"/>
      <c r="N45" s="58"/>
      <c r="O45" s="30"/>
      <c r="P45" s="31"/>
    </row>
    <row r="46" spans="1:16" ht="15" customHeight="1">
      <c r="A46" s="2">
        <v>40</v>
      </c>
      <c r="B46" s="2"/>
      <c r="C46" s="3"/>
      <c r="D46" s="3"/>
      <c r="E46" s="3"/>
      <c r="F46" s="3"/>
      <c r="G46" s="3" t="str">
        <f t="shared" si="0"/>
        <v/>
      </c>
      <c r="H46" s="3"/>
      <c r="I46" s="53"/>
      <c r="J46" s="58"/>
      <c r="K46" s="63"/>
      <c r="L46" s="55"/>
      <c r="M46" s="26"/>
      <c r="N46" s="58"/>
      <c r="O46" s="30"/>
      <c r="P46" s="31"/>
    </row>
    <row r="47" spans="1:16" ht="15" customHeight="1">
      <c r="A47" s="2">
        <v>41</v>
      </c>
      <c r="B47" s="2"/>
      <c r="C47" s="3"/>
      <c r="D47" s="3"/>
      <c r="E47" s="3"/>
      <c r="F47" s="3"/>
      <c r="G47" s="3" t="str">
        <f t="shared" si="0"/>
        <v/>
      </c>
      <c r="H47" s="3"/>
      <c r="I47" s="53"/>
      <c r="J47" s="58"/>
      <c r="K47" s="63"/>
      <c r="L47" s="55"/>
      <c r="M47" s="26"/>
      <c r="N47" s="58"/>
      <c r="O47" s="30"/>
      <c r="P47" s="31"/>
    </row>
    <row r="48" spans="1:16" ht="15" customHeight="1">
      <c r="A48" s="2">
        <v>42</v>
      </c>
      <c r="B48" s="2"/>
      <c r="C48" s="3"/>
      <c r="D48" s="3"/>
      <c r="E48" s="3"/>
      <c r="F48" s="3"/>
      <c r="G48" s="3" t="str">
        <f t="shared" si="0"/>
        <v/>
      </c>
      <c r="H48" s="3"/>
      <c r="I48" s="53"/>
      <c r="J48" s="58"/>
      <c r="K48" s="63"/>
      <c r="L48" s="55"/>
      <c r="M48" s="26"/>
      <c r="N48" s="58"/>
      <c r="O48" s="30"/>
      <c r="P48" s="31"/>
    </row>
    <row r="49" spans="1:16" ht="15" customHeight="1">
      <c r="A49" s="2">
        <v>43</v>
      </c>
      <c r="B49" s="2"/>
      <c r="C49" s="3"/>
      <c r="D49" s="3"/>
      <c r="E49" s="3"/>
      <c r="F49" s="3"/>
      <c r="G49" s="3" t="str">
        <f t="shared" si="0"/>
        <v/>
      </c>
      <c r="H49" s="3"/>
      <c r="I49" s="53"/>
      <c r="J49" s="58"/>
      <c r="K49" s="63"/>
      <c r="L49" s="55"/>
      <c r="M49" s="26"/>
      <c r="N49" s="58"/>
      <c r="O49" s="30"/>
      <c r="P49" s="31"/>
    </row>
    <row r="50" spans="1:16" ht="15" customHeight="1">
      <c r="A50" s="2">
        <v>44</v>
      </c>
      <c r="B50" s="2"/>
      <c r="C50" s="3"/>
      <c r="D50" s="3"/>
      <c r="E50" s="3"/>
      <c r="F50" s="3"/>
      <c r="G50" s="3" t="str">
        <f t="shared" si="0"/>
        <v/>
      </c>
      <c r="H50" s="3"/>
      <c r="I50" s="53"/>
      <c r="J50" s="58"/>
      <c r="K50" s="63"/>
      <c r="L50" s="55"/>
      <c r="M50" s="26"/>
      <c r="N50" s="58"/>
      <c r="O50" s="30"/>
      <c r="P50" s="31"/>
    </row>
    <row r="51" spans="1:16" ht="15" customHeight="1">
      <c r="A51" s="2">
        <v>45</v>
      </c>
      <c r="B51" s="2"/>
      <c r="C51" s="3"/>
      <c r="D51" s="3"/>
      <c r="E51" s="3"/>
      <c r="F51" s="3"/>
      <c r="G51" s="3" t="str">
        <f t="shared" si="0"/>
        <v/>
      </c>
      <c r="H51" s="3"/>
      <c r="I51" s="53"/>
      <c r="J51" s="58"/>
      <c r="K51" s="63"/>
      <c r="L51" s="55"/>
      <c r="M51" s="26"/>
      <c r="N51" s="58"/>
      <c r="O51" s="30"/>
      <c r="P51" s="31"/>
    </row>
    <row r="52" spans="1:16" ht="15" customHeight="1">
      <c r="A52" s="2">
        <v>46</v>
      </c>
      <c r="B52" s="2"/>
      <c r="C52" s="3"/>
      <c r="D52" s="3"/>
      <c r="E52" s="3"/>
      <c r="F52" s="3"/>
      <c r="G52" s="3" t="str">
        <f t="shared" si="0"/>
        <v/>
      </c>
      <c r="H52" s="3"/>
      <c r="I52" s="53"/>
      <c r="J52" s="58"/>
      <c r="K52" s="63"/>
      <c r="L52" s="55"/>
      <c r="M52" s="26"/>
      <c r="N52" s="58"/>
      <c r="O52" s="30"/>
      <c r="P52" s="31"/>
    </row>
    <row r="53" spans="1:16" ht="15" customHeight="1">
      <c r="A53" s="2">
        <v>47</v>
      </c>
      <c r="B53" s="2"/>
      <c r="C53" s="3"/>
      <c r="D53" s="3"/>
      <c r="E53" s="3"/>
      <c r="F53" s="3"/>
      <c r="G53" s="3" t="str">
        <f t="shared" si="0"/>
        <v/>
      </c>
      <c r="H53" s="3"/>
      <c r="I53" s="53"/>
      <c r="J53" s="58"/>
      <c r="K53" s="63"/>
      <c r="L53" s="55"/>
      <c r="M53" s="26"/>
      <c r="N53" s="58"/>
      <c r="O53" s="30"/>
      <c r="P53" s="31"/>
    </row>
    <row r="54" spans="1:16" ht="15" customHeight="1">
      <c r="A54" s="2">
        <v>48</v>
      </c>
      <c r="B54" s="2"/>
      <c r="C54" s="3"/>
      <c r="D54" s="3"/>
      <c r="E54" s="3"/>
      <c r="F54" s="3"/>
      <c r="G54" s="3" t="str">
        <f t="shared" si="0"/>
        <v/>
      </c>
      <c r="H54" s="3"/>
      <c r="I54" s="53"/>
      <c r="J54" s="58"/>
      <c r="K54" s="63"/>
      <c r="L54" s="55"/>
      <c r="M54" s="26"/>
      <c r="N54" s="58"/>
      <c r="O54" s="30"/>
      <c r="P54" s="31"/>
    </row>
    <row r="55" spans="1:16" ht="15" customHeight="1">
      <c r="A55" s="2">
        <v>49</v>
      </c>
      <c r="B55" s="2"/>
      <c r="C55" s="3"/>
      <c r="D55" s="3"/>
      <c r="E55" s="3"/>
      <c r="F55" s="3"/>
      <c r="G55" s="3" t="str">
        <f t="shared" si="0"/>
        <v/>
      </c>
      <c r="H55" s="3"/>
      <c r="I55" s="53"/>
      <c r="J55" s="58"/>
      <c r="K55" s="63"/>
      <c r="L55" s="55"/>
      <c r="M55" s="26"/>
      <c r="N55" s="58"/>
      <c r="O55" s="30"/>
      <c r="P55" s="31"/>
    </row>
    <row r="56" spans="1:16" ht="15" customHeight="1">
      <c r="A56" s="2">
        <v>50</v>
      </c>
      <c r="B56" s="2"/>
      <c r="C56" s="3"/>
      <c r="D56" s="3"/>
      <c r="E56" s="3"/>
      <c r="F56" s="3"/>
      <c r="G56" s="3" t="str">
        <f t="shared" si="0"/>
        <v/>
      </c>
      <c r="H56" s="3"/>
      <c r="I56" s="53"/>
      <c r="J56" s="58"/>
      <c r="K56" s="63"/>
      <c r="L56" s="55"/>
      <c r="M56" s="26"/>
      <c r="N56" s="58"/>
      <c r="O56" s="30"/>
      <c r="P56" s="31"/>
    </row>
  </sheetData>
  <sheetProtection formatCells="0" formatColumns="0" formatRows="0" insertColumns="0" insertRows="0"/>
  <mergeCells count="57">
    <mergeCell ref="O55:P55"/>
    <mergeCell ref="O56:P56"/>
    <mergeCell ref="O48:P48"/>
    <mergeCell ref="O49:P49"/>
    <mergeCell ref="O50:P50"/>
    <mergeCell ref="O51:P51"/>
    <mergeCell ref="O52:P52"/>
    <mergeCell ref="O53:P53"/>
    <mergeCell ref="O43:P43"/>
    <mergeCell ref="O44:P44"/>
    <mergeCell ref="O47:P47"/>
    <mergeCell ref="O54:P54"/>
    <mergeCell ref="O45:P45"/>
    <mergeCell ref="O46:P46"/>
    <mergeCell ref="O37:P37"/>
    <mergeCell ref="O38:P38"/>
    <mergeCell ref="O41:P41"/>
    <mergeCell ref="O42:P42"/>
    <mergeCell ref="O39:P39"/>
    <mergeCell ref="O40:P40"/>
    <mergeCell ref="O31:P31"/>
    <mergeCell ref="O32:P32"/>
    <mergeCell ref="O35:P35"/>
    <mergeCell ref="O36:P36"/>
    <mergeCell ref="O33:P33"/>
    <mergeCell ref="O34:P34"/>
    <mergeCell ref="O26:P26"/>
    <mergeCell ref="O29:P29"/>
    <mergeCell ref="O30:P30"/>
    <mergeCell ref="O27:P27"/>
    <mergeCell ref="O28:P28"/>
    <mergeCell ref="O23:P23"/>
    <mergeCell ref="O24:P24"/>
    <mergeCell ref="O21:P21"/>
    <mergeCell ref="O22:P22"/>
    <mergeCell ref="O25:P25"/>
    <mergeCell ref="O14:P14"/>
    <mergeCell ref="O17:P17"/>
    <mergeCell ref="O18:P18"/>
    <mergeCell ref="O19:P19"/>
    <mergeCell ref="O20:P20"/>
    <mergeCell ref="G3:I3"/>
    <mergeCell ref="O15:P15"/>
    <mergeCell ref="O16:P16"/>
    <mergeCell ref="J3:K3"/>
    <mergeCell ref="C1:P1"/>
    <mergeCell ref="O6:P6"/>
    <mergeCell ref="O7:P7"/>
    <mergeCell ref="O8:P8"/>
    <mergeCell ref="D2:E2"/>
    <mergeCell ref="G2:I2"/>
    <mergeCell ref="J2:K2"/>
    <mergeCell ref="O9:P9"/>
    <mergeCell ref="O10:P10"/>
    <mergeCell ref="O11:P11"/>
    <mergeCell ref="O12:P12"/>
    <mergeCell ref="O13:P13"/>
  </mergeCells>
  <phoneticPr fontId="2"/>
  <dataValidations count="14">
    <dataValidation imeMode="halfAlpha" allowBlank="1" showInputMessage="1" showErrorMessage="1" prompt="「年」を入れずに、数字のみを入力してください" sqref="H7:H56"/>
    <dataValidation type="list" errorStyle="warning" allowBlank="1" showInputMessage="1" showErrorMessage="1" prompt="メニューから選んでください" sqref="F5">
      <formula1>$F$4:$F$5</formula1>
    </dataValidation>
    <dataValidation imeMode="fullAlpha" allowBlank="1" showInputMessage="1" showErrorMessage="1" sqref="H57:H65536"/>
    <dataValidation type="decimal" errorStyle="information" imeMode="hiragana" operator="greaterThanOrEqual" allowBlank="1" showInputMessage="1" showErrorMessage="1" error="標準記録に達していません！" prompt="大学は○○大_x000a_高校は○○高_x000a_中学は○○中_x000a_と入力して下さい。" sqref="F57:F65536">
      <formula1>1132</formula1>
    </dataValidation>
    <dataValidation imeMode="halfKatakana" allowBlank="1" showInputMessage="1" showErrorMessage="1" prompt="半角ｶﾀｶﾅで氏と名の間にスペースを入れて下さい。" sqref="E7:E65536"/>
    <dataValidation imeMode="hiragana" allowBlank="1" showInputMessage="1" showErrorMessage="1" prompt="氏と名の間に全角スペースを入れて下さい。" sqref="D7:D65536"/>
    <dataValidation imeMode="halfAlpha" allowBlank="1" showInputMessage="1" showErrorMessage="1" prompt="１０秒８２は10.82 (間に 「. ﾄﾞｯﾄ」)_x000a_１分５２秒９１は1.52.91_x000a_５３m２８は53m28_x000a_と、半角英数で入力して下さい。" sqref="O57:O65536 J7:J65536 K57:K65536 M57:M65536 L7:L65536 N7:N65536"/>
    <dataValidation type="list" allowBlank="1" showInputMessage="1" showErrorMessage="1" prompt="メニューから選んでください" sqref="D3">
      <formula1>$S$8:$S$9</formula1>
    </dataValidation>
    <dataValidation imeMode="halfAlpha" allowBlank="1" showInputMessage="1" showErrorMessage="1" prompt="人数を入れて下さい。" sqref="P5"/>
    <dataValidation imeMode="halfAlpha" allowBlank="1" showInputMessage="1" showErrorMessage="1" sqref="C7:C65536 P3"/>
    <dataValidation errorStyle="information" imeMode="hiragana" operator="greaterThanOrEqual" allowBlank="1" showInputMessage="1" showErrorMessage="1" prompt="大学は○○大_x000a_高校は○○高_x000a_中学は○○中_x000a_と入力して下さい。" sqref="F7:F56"/>
    <dataValidation imeMode="halfAlpha" allowBlank="1" showInputMessage="1" showErrorMessage="1" prompt="リレーの参加種目数を入れて下さい。" sqref="N3"/>
    <dataValidation type="list" allowBlank="1" showInputMessage="1" showErrorMessage="1" prompt="メニューから選んでください" sqref="I7:I56">
      <formula1>$R$8:$R$20</formula1>
    </dataValidation>
    <dataValidation type="list" allowBlank="1" showInputMessage="1" showErrorMessage="1" prompt="メニューから選んでください" sqref="K7:K56 M7:M56">
      <formula1>$S$13:$S$14</formula1>
    </dataValidation>
  </dataValidations>
  <pageMargins left="0.47" right="0.46" top="0.36" bottom="0.18" header="0.34" footer="0.23"/>
  <pageSetup paperSize="9" scale="79" orientation="landscape" horizontalDpi="4294967293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P56"/>
  <sheetViews>
    <sheetView zoomScale="90" zoomScaleNormal="90" workbookViewId="0">
      <pane xSplit="4" ySplit="6" topLeftCell="E7" activePane="bottomRight" state="frozen"/>
      <selection pane="topRight" activeCell="E1" sqref="E1"/>
      <selection pane="bottomLeft" activeCell="A7" sqref="A7"/>
      <selection pane="bottomRight" activeCell="B7" sqref="B7"/>
    </sheetView>
  </sheetViews>
  <sheetFormatPr defaultRowHeight="13.5"/>
  <cols>
    <col min="1" max="1" width="3.5" customWidth="1"/>
    <col min="2" max="2" width="9" style="1" customWidth="1"/>
    <col min="3" max="3" width="15.75" style="1" customWidth="1"/>
    <col min="4" max="4" width="15" style="1" customWidth="1"/>
    <col min="5" max="5" width="11.875" style="1" customWidth="1"/>
    <col min="6" max="6" width="8.25" style="1" customWidth="1"/>
    <col min="7" max="7" width="8.875" style="1" customWidth="1"/>
    <col min="8" max="8" width="14.375" style="1" customWidth="1"/>
    <col min="9" max="11" width="14.375" customWidth="1"/>
    <col min="12" max="12" width="9.125" customWidth="1"/>
    <col min="13" max="13" width="15.25" style="1" customWidth="1"/>
    <col min="14" max="14" width="7.625" hidden="1" customWidth="1"/>
    <col min="15" max="15" width="6.25" hidden="1" customWidth="1"/>
    <col min="16" max="16" width="6.625" hidden="1" customWidth="1"/>
  </cols>
  <sheetData>
    <row r="1" spans="1:16" ht="51.75" customHeight="1" thickBot="1">
      <c r="B1" s="42" t="s">
        <v>83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</row>
    <row r="2" spans="1:16" ht="27" customHeight="1" thickBot="1">
      <c r="B2" s="5" t="s">
        <v>7</v>
      </c>
      <c r="C2" s="43"/>
      <c r="D2" s="43"/>
      <c r="E2" s="27" t="s">
        <v>8</v>
      </c>
      <c r="F2" s="27"/>
      <c r="G2" s="43"/>
      <c r="H2" s="43"/>
      <c r="I2" s="12" t="s">
        <v>10</v>
      </c>
      <c r="J2" s="10" t="s">
        <v>22</v>
      </c>
      <c r="K2" s="22">
        <f>N2</f>
        <v>0</v>
      </c>
      <c r="L2" s="24">
        <f>O2</f>
        <v>0</v>
      </c>
      <c r="M2" s="10" t="s">
        <v>24</v>
      </c>
      <c r="N2">
        <f>COUNTA(H7:H56)</f>
        <v>0</v>
      </c>
      <c r="O2" s="11">
        <f>IF(C3="","",IF(C3="大学・一般",K2*1000,IF(C3="高校",K2*800,IF(C3="中学",K2*600,0))))</f>
        <v>0</v>
      </c>
    </row>
    <row r="3" spans="1:16" ht="30" customHeight="1" thickBot="1">
      <c r="B3" s="5" t="s">
        <v>25</v>
      </c>
      <c r="C3" s="25" t="s">
        <v>18</v>
      </c>
      <c r="E3" s="27" t="s">
        <v>11</v>
      </c>
      <c r="F3" s="27"/>
      <c r="G3" s="44"/>
      <c r="H3" s="44"/>
      <c r="I3" s="1"/>
      <c r="J3" s="10" t="s">
        <v>23</v>
      </c>
      <c r="K3" s="45"/>
      <c r="L3" t="str">
        <f>O3</f>
        <v/>
      </c>
      <c r="M3" s="13">
        <f>SUM(L2:L3)</f>
        <v>0</v>
      </c>
      <c r="O3" s="11" t="str">
        <f>IF(K3="","",IF(C3="小学校",0,K3*2000))</f>
        <v/>
      </c>
    </row>
    <row r="4" spans="1:16" ht="13.5" customHeight="1">
      <c r="E4" s="9"/>
    </row>
    <row r="5" spans="1:16" ht="4.5" customHeight="1">
      <c r="L5" s="7"/>
      <c r="M5" s="8"/>
    </row>
    <row r="6" spans="1:16" s="6" customFormat="1" ht="15" customHeight="1">
      <c r="A6" s="46" t="s">
        <v>49</v>
      </c>
      <c r="B6" s="46" t="s">
        <v>2</v>
      </c>
      <c r="C6" s="46" t="s">
        <v>5</v>
      </c>
      <c r="D6" s="46" t="s">
        <v>50</v>
      </c>
      <c r="E6" s="46" t="s">
        <v>87</v>
      </c>
      <c r="F6" s="46" t="s">
        <v>3</v>
      </c>
      <c r="G6" s="46" t="s">
        <v>4</v>
      </c>
      <c r="H6" s="47" t="s">
        <v>20</v>
      </c>
      <c r="I6" s="56" t="s">
        <v>21</v>
      </c>
      <c r="J6" s="57" t="s">
        <v>35</v>
      </c>
      <c r="K6" s="54" t="s">
        <v>36</v>
      </c>
      <c r="L6" s="48" t="s">
        <v>6</v>
      </c>
      <c r="M6" s="49"/>
    </row>
    <row r="7" spans="1:16" ht="15" customHeight="1">
      <c r="A7" s="2">
        <v>1</v>
      </c>
      <c r="B7" s="3"/>
      <c r="C7" s="3"/>
      <c r="D7" s="3"/>
      <c r="E7" s="4"/>
      <c r="F7" s="3" t="str">
        <f>IF(C7="","","男")</f>
        <v/>
      </c>
      <c r="G7" s="3"/>
      <c r="H7" s="26"/>
      <c r="I7" s="58"/>
      <c r="J7" s="74"/>
      <c r="K7" s="55"/>
      <c r="L7" s="30"/>
      <c r="M7" s="31"/>
    </row>
    <row r="8" spans="1:16" ht="15" customHeight="1">
      <c r="A8" s="2">
        <v>2</v>
      </c>
      <c r="B8" s="3"/>
      <c r="C8" s="3"/>
      <c r="D8" s="3"/>
      <c r="E8" s="3"/>
      <c r="F8" s="3" t="str">
        <f t="shared" ref="F8:F56" si="0">IF(C8="","","男")</f>
        <v/>
      </c>
      <c r="G8" s="3"/>
      <c r="H8" s="26"/>
      <c r="I8" s="58"/>
      <c r="J8" s="74"/>
      <c r="K8" s="55"/>
      <c r="L8" s="30"/>
      <c r="M8" s="31"/>
      <c r="P8" t="s">
        <v>16</v>
      </c>
    </row>
    <row r="9" spans="1:16" ht="15" customHeight="1">
      <c r="A9" s="2">
        <v>3</v>
      </c>
      <c r="B9" s="3"/>
      <c r="C9" s="3"/>
      <c r="D9" s="3"/>
      <c r="E9" s="3"/>
      <c r="F9" s="3" t="str">
        <f t="shared" si="0"/>
        <v/>
      </c>
      <c r="G9" s="3"/>
      <c r="H9" s="26"/>
      <c r="I9" s="58"/>
      <c r="J9" s="74"/>
      <c r="K9" s="55"/>
      <c r="L9" s="30"/>
      <c r="M9" s="31"/>
      <c r="P9" t="s">
        <v>17</v>
      </c>
    </row>
    <row r="10" spans="1:16" ht="15" customHeight="1">
      <c r="A10" s="2">
        <v>4</v>
      </c>
      <c r="B10" s="3"/>
      <c r="C10" s="3"/>
      <c r="D10" s="3"/>
      <c r="E10" s="3"/>
      <c r="F10" s="3" t="str">
        <f t="shared" si="0"/>
        <v/>
      </c>
      <c r="G10" s="3"/>
      <c r="H10" s="26"/>
      <c r="I10" s="58"/>
      <c r="J10" s="74"/>
      <c r="K10" s="55"/>
      <c r="L10" s="30"/>
      <c r="M10" s="31"/>
      <c r="P10" t="s">
        <v>18</v>
      </c>
    </row>
    <row r="11" spans="1:16" ht="15" customHeight="1">
      <c r="A11" s="2">
        <v>5</v>
      </c>
      <c r="B11" s="3"/>
      <c r="C11" s="3"/>
      <c r="D11" s="3"/>
      <c r="E11" s="3"/>
      <c r="F11" s="3" t="str">
        <f t="shared" si="0"/>
        <v/>
      </c>
      <c r="G11" s="3"/>
      <c r="H11" s="26"/>
      <c r="I11" s="58"/>
      <c r="J11" s="74"/>
      <c r="K11" s="55"/>
      <c r="L11" s="30"/>
      <c r="M11" s="31"/>
      <c r="P11" t="s">
        <v>19</v>
      </c>
    </row>
    <row r="12" spans="1:16" ht="15" customHeight="1">
      <c r="A12" s="2">
        <v>6</v>
      </c>
      <c r="B12" s="3"/>
      <c r="C12" s="3"/>
      <c r="D12" s="3"/>
      <c r="E12" s="3"/>
      <c r="F12" s="3" t="str">
        <f t="shared" si="0"/>
        <v/>
      </c>
      <c r="G12" s="3"/>
      <c r="H12" s="26"/>
      <c r="I12" s="58"/>
      <c r="J12" s="74"/>
      <c r="K12" s="55"/>
      <c r="L12" s="30"/>
      <c r="M12" s="31"/>
    </row>
    <row r="13" spans="1:16" ht="15" customHeight="1">
      <c r="A13" s="2">
        <v>7</v>
      </c>
      <c r="B13" s="3"/>
      <c r="C13" s="3"/>
      <c r="D13" s="3"/>
      <c r="E13" s="3"/>
      <c r="F13" s="3" t="str">
        <f t="shared" si="0"/>
        <v/>
      </c>
      <c r="G13" s="3"/>
      <c r="H13" s="26"/>
      <c r="I13" s="58"/>
      <c r="J13" s="74"/>
      <c r="K13" s="55"/>
      <c r="L13" s="30"/>
      <c r="M13" s="31"/>
      <c r="P13" t="s">
        <v>79</v>
      </c>
    </row>
    <row r="14" spans="1:16" ht="15" customHeight="1">
      <c r="A14" s="2">
        <v>8</v>
      </c>
      <c r="B14" s="3"/>
      <c r="C14" s="3"/>
      <c r="D14" s="3"/>
      <c r="E14" s="3"/>
      <c r="F14" s="3" t="str">
        <f t="shared" si="0"/>
        <v/>
      </c>
      <c r="G14" s="3"/>
      <c r="H14" s="26"/>
      <c r="I14" s="58"/>
      <c r="J14" s="74"/>
      <c r="K14" s="55"/>
      <c r="L14" s="30"/>
      <c r="M14" s="31"/>
    </row>
    <row r="15" spans="1:16" ht="15" customHeight="1">
      <c r="A15" s="2">
        <v>9</v>
      </c>
      <c r="B15" s="3"/>
      <c r="C15" s="3"/>
      <c r="D15" s="3"/>
      <c r="E15" s="3"/>
      <c r="F15" s="3" t="str">
        <f t="shared" si="0"/>
        <v/>
      </c>
      <c r="G15" s="3"/>
      <c r="H15" s="26"/>
      <c r="I15" s="58"/>
      <c r="J15" s="74"/>
      <c r="K15" s="55"/>
      <c r="L15" s="30"/>
      <c r="M15" s="31"/>
    </row>
    <row r="16" spans="1:16" ht="15" customHeight="1">
      <c r="A16" s="2">
        <v>10</v>
      </c>
      <c r="B16" s="3"/>
      <c r="C16" s="3"/>
      <c r="D16" s="3"/>
      <c r="E16" s="3"/>
      <c r="F16" s="3" t="str">
        <f t="shared" si="0"/>
        <v/>
      </c>
      <c r="G16" s="3"/>
      <c r="H16" s="26"/>
      <c r="I16" s="58"/>
      <c r="J16" s="74"/>
      <c r="K16" s="55"/>
      <c r="L16" s="30"/>
      <c r="M16" s="31"/>
    </row>
    <row r="17" spans="1:15" ht="15" customHeight="1">
      <c r="A17" s="2">
        <v>11</v>
      </c>
      <c r="B17" s="3"/>
      <c r="C17" s="3"/>
      <c r="D17" s="3"/>
      <c r="E17" s="3"/>
      <c r="F17" s="3" t="str">
        <f t="shared" si="0"/>
        <v/>
      </c>
      <c r="G17" s="3"/>
      <c r="H17" s="26"/>
      <c r="I17" s="58"/>
      <c r="J17" s="74"/>
      <c r="K17" s="55"/>
      <c r="L17" s="30"/>
      <c r="M17" s="31"/>
    </row>
    <row r="18" spans="1:15" ht="15" customHeight="1">
      <c r="A18" s="2">
        <v>12</v>
      </c>
      <c r="B18" s="3"/>
      <c r="C18" s="3"/>
      <c r="D18" s="3"/>
      <c r="E18" s="3"/>
      <c r="F18" s="3" t="str">
        <f t="shared" si="0"/>
        <v/>
      </c>
      <c r="G18" s="3"/>
      <c r="H18" s="26"/>
      <c r="I18" s="58"/>
      <c r="J18" s="74"/>
      <c r="K18" s="55"/>
      <c r="L18" s="30"/>
      <c r="M18" s="31"/>
    </row>
    <row r="19" spans="1:15" ht="15" customHeight="1">
      <c r="A19" s="2">
        <v>13</v>
      </c>
      <c r="B19" s="3"/>
      <c r="C19" s="3"/>
      <c r="D19" s="3"/>
      <c r="E19" s="3"/>
      <c r="F19" s="3" t="str">
        <f t="shared" si="0"/>
        <v/>
      </c>
      <c r="G19" s="3"/>
      <c r="H19" s="26"/>
      <c r="I19" s="58"/>
      <c r="J19" s="74"/>
      <c r="K19" s="55"/>
      <c r="L19" s="30"/>
      <c r="M19" s="31"/>
      <c r="O19" t="s">
        <v>14</v>
      </c>
    </row>
    <row r="20" spans="1:15" ht="15" customHeight="1">
      <c r="A20" s="2">
        <v>14</v>
      </c>
      <c r="B20" s="3"/>
      <c r="C20" s="3"/>
      <c r="D20" s="3"/>
      <c r="E20" s="3"/>
      <c r="F20" s="3" t="str">
        <f t="shared" si="0"/>
        <v/>
      </c>
      <c r="G20" s="3"/>
      <c r="H20" s="26"/>
      <c r="I20" s="58"/>
      <c r="J20" s="74"/>
      <c r="K20" s="55"/>
      <c r="L20" s="30"/>
      <c r="M20" s="31"/>
      <c r="O20" t="s">
        <v>26</v>
      </c>
    </row>
    <row r="21" spans="1:15" ht="15" customHeight="1">
      <c r="A21" s="2">
        <v>15</v>
      </c>
      <c r="B21" s="3"/>
      <c r="C21" s="3"/>
      <c r="D21" s="3"/>
      <c r="E21" s="3"/>
      <c r="F21" s="3" t="str">
        <f t="shared" si="0"/>
        <v/>
      </c>
      <c r="G21" s="3"/>
      <c r="H21" s="26"/>
      <c r="I21" s="58"/>
      <c r="J21" s="74"/>
      <c r="K21" s="55"/>
      <c r="L21" s="30"/>
      <c r="M21" s="31"/>
      <c r="O21" t="s">
        <v>45</v>
      </c>
    </row>
    <row r="22" spans="1:15" ht="15" customHeight="1">
      <c r="A22" s="2">
        <v>16</v>
      </c>
      <c r="B22" s="3"/>
      <c r="C22" s="3"/>
      <c r="D22" s="3"/>
      <c r="E22" s="3"/>
      <c r="F22" s="3" t="str">
        <f t="shared" si="0"/>
        <v/>
      </c>
      <c r="G22" s="3"/>
      <c r="H22" s="26"/>
      <c r="I22" s="58"/>
      <c r="J22" s="74"/>
      <c r="K22" s="55"/>
      <c r="L22" s="30"/>
      <c r="M22" s="31"/>
      <c r="O22" t="s">
        <v>51</v>
      </c>
    </row>
    <row r="23" spans="1:15" ht="15" customHeight="1">
      <c r="A23" s="2">
        <v>17</v>
      </c>
      <c r="B23" s="3"/>
      <c r="C23" s="3"/>
      <c r="D23" s="3"/>
      <c r="E23" s="3"/>
      <c r="F23" s="3" t="str">
        <f t="shared" si="0"/>
        <v/>
      </c>
      <c r="G23" s="3"/>
      <c r="H23" s="26"/>
      <c r="I23" s="58"/>
      <c r="J23" s="74"/>
      <c r="K23" s="55"/>
      <c r="L23" s="30"/>
      <c r="M23" s="31"/>
      <c r="O23" t="s">
        <v>15</v>
      </c>
    </row>
    <row r="24" spans="1:15" ht="15" customHeight="1">
      <c r="A24" s="2">
        <v>18</v>
      </c>
      <c r="B24" s="3"/>
      <c r="C24" s="3"/>
      <c r="D24" s="3"/>
      <c r="E24" s="3"/>
      <c r="F24" s="3" t="str">
        <f t="shared" si="0"/>
        <v/>
      </c>
      <c r="G24" s="3"/>
      <c r="H24" s="26"/>
      <c r="I24" s="58"/>
      <c r="J24" s="74"/>
      <c r="K24" s="55"/>
      <c r="L24" s="30"/>
      <c r="M24" s="31"/>
      <c r="O24" t="s">
        <v>78</v>
      </c>
    </row>
    <row r="25" spans="1:15" ht="15" customHeight="1">
      <c r="A25" s="2">
        <v>19</v>
      </c>
      <c r="B25" s="3"/>
      <c r="C25" s="3"/>
      <c r="D25" s="3"/>
      <c r="E25" s="3"/>
      <c r="F25" s="3" t="str">
        <f t="shared" si="0"/>
        <v/>
      </c>
      <c r="G25" s="3"/>
      <c r="H25" s="26"/>
      <c r="I25" s="58"/>
      <c r="J25" s="74"/>
      <c r="K25" s="55"/>
      <c r="L25" s="30"/>
      <c r="M25" s="31"/>
      <c r="O25" t="s">
        <v>73</v>
      </c>
    </row>
    <row r="26" spans="1:15" ht="15" customHeight="1">
      <c r="A26" s="2">
        <v>20</v>
      </c>
      <c r="B26" s="3"/>
      <c r="C26" s="3"/>
      <c r="D26" s="3"/>
      <c r="E26" s="3"/>
      <c r="F26" s="3" t="str">
        <f t="shared" si="0"/>
        <v/>
      </c>
      <c r="G26" s="3"/>
      <c r="H26" s="26"/>
      <c r="I26" s="58"/>
      <c r="J26" s="74"/>
      <c r="K26" s="55"/>
      <c r="L26" s="30"/>
      <c r="M26" s="31"/>
    </row>
    <row r="27" spans="1:15" ht="15" customHeight="1">
      <c r="A27" s="2">
        <v>21</v>
      </c>
      <c r="B27" s="3"/>
      <c r="C27" s="3"/>
      <c r="D27" s="3"/>
      <c r="E27" s="3"/>
      <c r="F27" s="3" t="str">
        <f t="shared" si="0"/>
        <v/>
      </c>
      <c r="G27" s="3"/>
      <c r="H27" s="26"/>
      <c r="I27" s="58"/>
      <c r="J27" s="74"/>
      <c r="K27" s="55"/>
      <c r="L27" s="30"/>
      <c r="M27" s="31"/>
    </row>
    <row r="28" spans="1:15" ht="15" customHeight="1">
      <c r="A28" s="2">
        <v>22</v>
      </c>
      <c r="B28" s="3"/>
      <c r="C28" s="3"/>
      <c r="D28" s="3"/>
      <c r="E28" s="3"/>
      <c r="F28" s="3" t="str">
        <f t="shared" si="0"/>
        <v/>
      </c>
      <c r="G28" s="3"/>
      <c r="H28" s="26"/>
      <c r="I28" s="58"/>
      <c r="J28" s="74"/>
      <c r="K28" s="55"/>
      <c r="L28" s="30"/>
      <c r="M28" s="31"/>
    </row>
    <row r="29" spans="1:15" ht="15" customHeight="1">
      <c r="A29" s="2">
        <v>23</v>
      </c>
      <c r="B29" s="3"/>
      <c r="C29" s="3"/>
      <c r="D29" s="3"/>
      <c r="E29" s="3"/>
      <c r="F29" s="3" t="str">
        <f t="shared" si="0"/>
        <v/>
      </c>
      <c r="G29" s="3"/>
      <c r="H29" s="26"/>
      <c r="I29" s="58"/>
      <c r="J29" s="74"/>
      <c r="K29" s="55"/>
      <c r="L29" s="30"/>
      <c r="M29" s="31"/>
    </row>
    <row r="30" spans="1:15" ht="15" customHeight="1">
      <c r="A30" s="2">
        <v>24</v>
      </c>
      <c r="B30" s="3"/>
      <c r="C30" s="3"/>
      <c r="D30" s="3"/>
      <c r="E30" s="3"/>
      <c r="F30" s="3" t="str">
        <f t="shared" si="0"/>
        <v/>
      </c>
      <c r="G30" s="3"/>
      <c r="H30" s="26"/>
      <c r="I30" s="58"/>
      <c r="J30" s="74"/>
      <c r="K30" s="55"/>
      <c r="L30" s="30"/>
      <c r="M30" s="31"/>
    </row>
    <row r="31" spans="1:15" ht="15" customHeight="1">
      <c r="A31" s="2">
        <v>25</v>
      </c>
      <c r="B31" s="3"/>
      <c r="C31" s="3"/>
      <c r="D31" s="3"/>
      <c r="E31" s="3"/>
      <c r="F31" s="3" t="str">
        <f t="shared" si="0"/>
        <v/>
      </c>
      <c r="G31" s="3"/>
      <c r="H31" s="26"/>
      <c r="I31" s="58"/>
      <c r="J31" s="74"/>
      <c r="K31" s="55"/>
      <c r="L31" s="30"/>
      <c r="M31" s="31"/>
    </row>
    <row r="32" spans="1:15" ht="15" customHeight="1">
      <c r="A32" s="2">
        <v>26</v>
      </c>
      <c r="B32" s="3"/>
      <c r="C32" s="3"/>
      <c r="D32" s="3"/>
      <c r="E32" s="3"/>
      <c r="F32" s="3" t="str">
        <f t="shared" si="0"/>
        <v/>
      </c>
      <c r="G32" s="3"/>
      <c r="H32" s="26"/>
      <c r="I32" s="58"/>
      <c r="J32" s="74"/>
      <c r="K32" s="55"/>
      <c r="L32" s="30"/>
      <c r="M32" s="31"/>
    </row>
    <row r="33" spans="1:13" ht="15" customHeight="1">
      <c r="A33" s="2">
        <v>27</v>
      </c>
      <c r="B33" s="3"/>
      <c r="C33" s="3"/>
      <c r="D33" s="3"/>
      <c r="E33" s="3"/>
      <c r="F33" s="3" t="str">
        <f t="shared" si="0"/>
        <v/>
      </c>
      <c r="G33" s="3"/>
      <c r="H33" s="26"/>
      <c r="I33" s="58"/>
      <c r="J33" s="74"/>
      <c r="K33" s="55"/>
      <c r="L33" s="30"/>
      <c r="M33" s="31"/>
    </row>
    <row r="34" spans="1:13" ht="15" customHeight="1">
      <c r="A34" s="2">
        <v>28</v>
      </c>
      <c r="B34" s="3"/>
      <c r="C34" s="3"/>
      <c r="D34" s="3"/>
      <c r="E34" s="3"/>
      <c r="F34" s="3" t="str">
        <f t="shared" si="0"/>
        <v/>
      </c>
      <c r="G34" s="3"/>
      <c r="H34" s="26"/>
      <c r="I34" s="58"/>
      <c r="J34" s="74"/>
      <c r="K34" s="55"/>
      <c r="L34" s="30"/>
      <c r="M34" s="31"/>
    </row>
    <row r="35" spans="1:13" ht="15" customHeight="1">
      <c r="A35" s="2">
        <v>29</v>
      </c>
      <c r="B35" s="3"/>
      <c r="C35" s="3"/>
      <c r="D35" s="3"/>
      <c r="E35" s="3"/>
      <c r="F35" s="3" t="str">
        <f t="shared" si="0"/>
        <v/>
      </c>
      <c r="G35" s="3"/>
      <c r="H35" s="26"/>
      <c r="I35" s="58"/>
      <c r="J35" s="74"/>
      <c r="K35" s="55"/>
      <c r="L35" s="30"/>
      <c r="M35" s="31"/>
    </row>
    <row r="36" spans="1:13" ht="15" customHeight="1">
      <c r="A36" s="2">
        <v>30</v>
      </c>
      <c r="B36" s="3"/>
      <c r="C36" s="3"/>
      <c r="D36" s="3"/>
      <c r="E36" s="3"/>
      <c r="F36" s="3" t="str">
        <f t="shared" si="0"/>
        <v/>
      </c>
      <c r="G36" s="3"/>
      <c r="H36" s="26"/>
      <c r="I36" s="58"/>
      <c r="J36" s="74"/>
      <c r="K36" s="55"/>
      <c r="L36" s="30"/>
      <c r="M36" s="31"/>
    </row>
    <row r="37" spans="1:13" ht="15" customHeight="1">
      <c r="A37" s="2">
        <v>31</v>
      </c>
      <c r="B37" s="3"/>
      <c r="C37" s="3"/>
      <c r="D37" s="3"/>
      <c r="E37" s="3"/>
      <c r="F37" s="3" t="str">
        <f t="shared" si="0"/>
        <v/>
      </c>
      <c r="G37" s="3"/>
      <c r="H37" s="26"/>
      <c r="I37" s="58"/>
      <c r="J37" s="74"/>
      <c r="K37" s="55"/>
      <c r="L37" s="30"/>
      <c r="M37" s="31"/>
    </row>
    <row r="38" spans="1:13" ht="15" customHeight="1">
      <c r="A38" s="2">
        <v>32</v>
      </c>
      <c r="B38" s="3"/>
      <c r="C38" s="3"/>
      <c r="D38" s="3"/>
      <c r="E38" s="3"/>
      <c r="F38" s="3" t="str">
        <f t="shared" si="0"/>
        <v/>
      </c>
      <c r="G38" s="3"/>
      <c r="H38" s="26"/>
      <c r="I38" s="58"/>
      <c r="J38" s="74"/>
      <c r="K38" s="55"/>
      <c r="L38" s="30"/>
      <c r="M38" s="31"/>
    </row>
    <row r="39" spans="1:13" ht="15" customHeight="1">
      <c r="A39" s="2">
        <v>33</v>
      </c>
      <c r="B39" s="3"/>
      <c r="C39" s="3"/>
      <c r="D39" s="3"/>
      <c r="E39" s="3"/>
      <c r="F39" s="3" t="str">
        <f t="shared" si="0"/>
        <v/>
      </c>
      <c r="G39" s="3"/>
      <c r="H39" s="26"/>
      <c r="I39" s="58"/>
      <c r="J39" s="74"/>
      <c r="K39" s="55"/>
      <c r="L39" s="30"/>
      <c r="M39" s="31"/>
    </row>
    <row r="40" spans="1:13" ht="15" customHeight="1">
      <c r="A40" s="2">
        <v>34</v>
      </c>
      <c r="B40" s="3"/>
      <c r="C40" s="3"/>
      <c r="D40" s="3"/>
      <c r="E40" s="3"/>
      <c r="F40" s="3" t="str">
        <f t="shared" si="0"/>
        <v/>
      </c>
      <c r="G40" s="3"/>
      <c r="H40" s="26"/>
      <c r="I40" s="58"/>
      <c r="J40" s="74"/>
      <c r="K40" s="55"/>
      <c r="L40" s="30"/>
      <c r="M40" s="31"/>
    </row>
    <row r="41" spans="1:13" ht="15" customHeight="1">
      <c r="A41" s="2">
        <v>35</v>
      </c>
      <c r="B41" s="3"/>
      <c r="C41" s="3"/>
      <c r="D41" s="3"/>
      <c r="E41" s="3"/>
      <c r="F41" s="3" t="str">
        <f t="shared" si="0"/>
        <v/>
      </c>
      <c r="G41" s="3"/>
      <c r="H41" s="26"/>
      <c r="I41" s="58"/>
      <c r="J41" s="74"/>
      <c r="K41" s="55"/>
      <c r="L41" s="30"/>
      <c r="M41" s="31"/>
    </row>
    <row r="42" spans="1:13" ht="15" customHeight="1">
      <c r="A42" s="2">
        <v>36</v>
      </c>
      <c r="B42" s="3"/>
      <c r="C42" s="3"/>
      <c r="D42" s="3"/>
      <c r="E42" s="3"/>
      <c r="F42" s="3" t="str">
        <f t="shared" si="0"/>
        <v/>
      </c>
      <c r="G42" s="3"/>
      <c r="H42" s="26"/>
      <c r="I42" s="58"/>
      <c r="J42" s="74"/>
      <c r="K42" s="55"/>
      <c r="L42" s="30"/>
      <c r="M42" s="31"/>
    </row>
    <row r="43" spans="1:13" ht="15" customHeight="1">
      <c r="A43" s="2">
        <v>37</v>
      </c>
      <c r="B43" s="3"/>
      <c r="C43" s="3"/>
      <c r="D43" s="3"/>
      <c r="E43" s="3"/>
      <c r="F43" s="3" t="str">
        <f t="shared" si="0"/>
        <v/>
      </c>
      <c r="G43" s="3"/>
      <c r="H43" s="26"/>
      <c r="I43" s="58"/>
      <c r="J43" s="74"/>
      <c r="K43" s="55"/>
      <c r="L43" s="30"/>
      <c r="M43" s="31"/>
    </row>
    <row r="44" spans="1:13" ht="15" customHeight="1">
      <c r="A44" s="2">
        <v>38</v>
      </c>
      <c r="B44" s="3"/>
      <c r="C44" s="3"/>
      <c r="D44" s="3"/>
      <c r="E44" s="3"/>
      <c r="F44" s="3" t="str">
        <f t="shared" si="0"/>
        <v/>
      </c>
      <c r="G44" s="3"/>
      <c r="H44" s="26"/>
      <c r="I44" s="58"/>
      <c r="J44" s="74"/>
      <c r="K44" s="55"/>
      <c r="L44" s="30"/>
      <c r="M44" s="31"/>
    </row>
    <row r="45" spans="1:13" ht="15" customHeight="1">
      <c r="A45" s="2">
        <v>39</v>
      </c>
      <c r="B45" s="3"/>
      <c r="C45" s="3"/>
      <c r="D45" s="3"/>
      <c r="E45" s="3"/>
      <c r="F45" s="3" t="str">
        <f t="shared" si="0"/>
        <v/>
      </c>
      <c r="G45" s="3"/>
      <c r="H45" s="26"/>
      <c r="I45" s="58"/>
      <c r="J45" s="74"/>
      <c r="K45" s="55"/>
      <c r="L45" s="30"/>
      <c r="M45" s="31"/>
    </row>
    <row r="46" spans="1:13" ht="15" customHeight="1">
      <c r="A46" s="2">
        <v>40</v>
      </c>
      <c r="B46" s="3"/>
      <c r="C46" s="3"/>
      <c r="D46" s="3"/>
      <c r="E46" s="3"/>
      <c r="F46" s="3" t="str">
        <f t="shared" si="0"/>
        <v/>
      </c>
      <c r="G46" s="3"/>
      <c r="H46" s="26"/>
      <c r="I46" s="58"/>
      <c r="J46" s="74"/>
      <c r="K46" s="55"/>
      <c r="L46" s="30"/>
      <c r="M46" s="31"/>
    </row>
    <row r="47" spans="1:13" ht="15" customHeight="1">
      <c r="A47" s="2">
        <v>41</v>
      </c>
      <c r="B47" s="3"/>
      <c r="C47" s="3"/>
      <c r="D47" s="3"/>
      <c r="E47" s="3"/>
      <c r="F47" s="3" t="str">
        <f t="shared" si="0"/>
        <v/>
      </c>
      <c r="G47" s="3"/>
      <c r="H47" s="26"/>
      <c r="I47" s="58"/>
      <c r="J47" s="74"/>
      <c r="K47" s="55"/>
      <c r="L47" s="30"/>
      <c r="M47" s="31"/>
    </row>
    <row r="48" spans="1:13" ht="15" customHeight="1">
      <c r="A48" s="2">
        <v>42</v>
      </c>
      <c r="B48" s="3"/>
      <c r="C48" s="3"/>
      <c r="D48" s="3"/>
      <c r="E48" s="3"/>
      <c r="F48" s="3" t="str">
        <f t="shared" si="0"/>
        <v/>
      </c>
      <c r="G48" s="3"/>
      <c r="H48" s="26"/>
      <c r="I48" s="58"/>
      <c r="J48" s="74"/>
      <c r="K48" s="55"/>
      <c r="L48" s="30"/>
      <c r="M48" s="31"/>
    </row>
    <row r="49" spans="1:13" ht="15" customHeight="1">
      <c r="A49" s="2">
        <v>43</v>
      </c>
      <c r="B49" s="3"/>
      <c r="C49" s="3"/>
      <c r="D49" s="3"/>
      <c r="E49" s="3"/>
      <c r="F49" s="3" t="str">
        <f t="shared" si="0"/>
        <v/>
      </c>
      <c r="G49" s="3"/>
      <c r="H49" s="26"/>
      <c r="I49" s="58"/>
      <c r="J49" s="74"/>
      <c r="K49" s="55"/>
      <c r="L49" s="30"/>
      <c r="M49" s="31"/>
    </row>
    <row r="50" spans="1:13" ht="15" customHeight="1">
      <c r="A50" s="2">
        <v>44</v>
      </c>
      <c r="B50" s="3"/>
      <c r="C50" s="3"/>
      <c r="D50" s="3"/>
      <c r="E50" s="3"/>
      <c r="F50" s="3" t="str">
        <f t="shared" si="0"/>
        <v/>
      </c>
      <c r="G50" s="3"/>
      <c r="H50" s="26"/>
      <c r="I50" s="58"/>
      <c r="J50" s="74"/>
      <c r="K50" s="55"/>
      <c r="L50" s="30"/>
      <c r="M50" s="31"/>
    </row>
    <row r="51" spans="1:13" ht="15" customHeight="1">
      <c r="A51" s="2">
        <v>45</v>
      </c>
      <c r="B51" s="3"/>
      <c r="C51" s="3"/>
      <c r="D51" s="3"/>
      <c r="E51" s="3"/>
      <c r="F51" s="3" t="str">
        <f t="shared" si="0"/>
        <v/>
      </c>
      <c r="G51" s="3"/>
      <c r="H51" s="26"/>
      <c r="I51" s="58"/>
      <c r="J51" s="74"/>
      <c r="K51" s="55"/>
      <c r="L51" s="30"/>
      <c r="M51" s="31"/>
    </row>
    <row r="52" spans="1:13" ht="15" customHeight="1">
      <c r="A52" s="2">
        <v>46</v>
      </c>
      <c r="B52" s="3"/>
      <c r="C52" s="3"/>
      <c r="D52" s="3"/>
      <c r="E52" s="3"/>
      <c r="F52" s="3" t="str">
        <f t="shared" si="0"/>
        <v/>
      </c>
      <c r="G52" s="3"/>
      <c r="H52" s="26"/>
      <c r="I52" s="58"/>
      <c r="J52" s="74"/>
      <c r="K52" s="55"/>
      <c r="L52" s="30"/>
      <c r="M52" s="31"/>
    </row>
    <row r="53" spans="1:13" ht="15" customHeight="1">
      <c r="A53" s="2">
        <v>47</v>
      </c>
      <c r="B53" s="3"/>
      <c r="C53" s="3"/>
      <c r="D53" s="3"/>
      <c r="E53" s="3"/>
      <c r="F53" s="3" t="str">
        <f t="shared" si="0"/>
        <v/>
      </c>
      <c r="G53" s="3"/>
      <c r="H53" s="26"/>
      <c r="I53" s="58"/>
      <c r="J53" s="74"/>
      <c r="K53" s="55"/>
      <c r="L53" s="30"/>
      <c r="M53" s="31"/>
    </row>
    <row r="54" spans="1:13" ht="15" customHeight="1">
      <c r="A54" s="2">
        <v>48</v>
      </c>
      <c r="B54" s="3"/>
      <c r="C54" s="3"/>
      <c r="D54" s="3"/>
      <c r="E54" s="3"/>
      <c r="F54" s="3" t="str">
        <f t="shared" si="0"/>
        <v/>
      </c>
      <c r="G54" s="3"/>
      <c r="H54" s="26"/>
      <c r="I54" s="58"/>
      <c r="J54" s="74"/>
      <c r="K54" s="55"/>
      <c r="L54" s="30"/>
      <c r="M54" s="31"/>
    </row>
    <row r="55" spans="1:13" ht="15" customHeight="1">
      <c r="A55" s="2">
        <v>49</v>
      </c>
      <c r="B55" s="3"/>
      <c r="C55" s="3"/>
      <c r="D55" s="3"/>
      <c r="E55" s="3"/>
      <c r="F55" s="3" t="str">
        <f t="shared" si="0"/>
        <v/>
      </c>
      <c r="G55" s="3"/>
      <c r="H55" s="26"/>
      <c r="I55" s="58"/>
      <c r="J55" s="74"/>
      <c r="K55" s="55"/>
      <c r="L55" s="30"/>
      <c r="M55" s="31"/>
    </row>
    <row r="56" spans="1:13" ht="15" customHeight="1">
      <c r="A56" s="2">
        <v>50</v>
      </c>
      <c r="B56" s="3"/>
      <c r="C56" s="3"/>
      <c r="D56" s="3"/>
      <c r="E56" s="3"/>
      <c r="F56" s="3" t="str">
        <f t="shared" si="0"/>
        <v/>
      </c>
      <c r="G56" s="3"/>
      <c r="H56" s="26"/>
      <c r="I56" s="58"/>
      <c r="J56" s="74"/>
      <c r="K56" s="55"/>
      <c r="L56" s="30"/>
      <c r="M56" s="31"/>
    </row>
  </sheetData>
  <mergeCells count="57">
    <mergeCell ref="L8:M8"/>
    <mergeCell ref="C2:D2"/>
    <mergeCell ref="G2:H2"/>
    <mergeCell ref="G3:H3"/>
    <mergeCell ref="B1:M1"/>
    <mergeCell ref="E2:F2"/>
    <mergeCell ref="E3:F3"/>
    <mergeCell ref="L6:M6"/>
    <mergeCell ref="L7:M7"/>
    <mergeCell ref="L20:M20"/>
    <mergeCell ref="L9:M9"/>
    <mergeCell ref="L10:M10"/>
    <mergeCell ref="L11:M11"/>
    <mergeCell ref="L12:M12"/>
    <mergeCell ref="L13:M13"/>
    <mergeCell ref="L14:M14"/>
    <mergeCell ref="L15:M15"/>
    <mergeCell ref="L16:M16"/>
    <mergeCell ref="L17:M17"/>
    <mergeCell ref="L18:M18"/>
    <mergeCell ref="L19:M19"/>
    <mergeCell ref="L32:M32"/>
    <mergeCell ref="L21:M21"/>
    <mergeCell ref="L22:M22"/>
    <mergeCell ref="L23:M23"/>
    <mergeCell ref="L24:M24"/>
    <mergeCell ref="L25:M25"/>
    <mergeCell ref="L26:M26"/>
    <mergeCell ref="L27:M27"/>
    <mergeCell ref="L28:M28"/>
    <mergeCell ref="L29:M29"/>
    <mergeCell ref="L30:M30"/>
    <mergeCell ref="L31:M31"/>
    <mergeCell ref="L44:M44"/>
    <mergeCell ref="L33:M33"/>
    <mergeCell ref="L34:M34"/>
    <mergeCell ref="L35:M35"/>
    <mergeCell ref="L36:M36"/>
    <mergeCell ref="L37:M37"/>
    <mergeCell ref="L38:M38"/>
    <mergeCell ref="L39:M39"/>
    <mergeCell ref="L40:M40"/>
    <mergeCell ref="L41:M41"/>
    <mergeCell ref="L42:M42"/>
    <mergeCell ref="L43:M43"/>
    <mergeCell ref="L56:M56"/>
    <mergeCell ref="L45:M45"/>
    <mergeCell ref="L46:M46"/>
    <mergeCell ref="L47:M47"/>
    <mergeCell ref="L48:M48"/>
    <mergeCell ref="L49:M49"/>
    <mergeCell ref="L50:M50"/>
    <mergeCell ref="L51:M51"/>
    <mergeCell ref="L52:M52"/>
    <mergeCell ref="L53:M53"/>
    <mergeCell ref="L54:M54"/>
    <mergeCell ref="L55:M55"/>
  </mergeCells>
  <phoneticPr fontId="2"/>
  <dataValidations count="15">
    <dataValidation imeMode="halfAlpha" allowBlank="1" showInputMessage="1" showErrorMessage="1" prompt="参加チーム数を入れて下さい。" sqref="K3"/>
    <dataValidation errorStyle="information" imeMode="hiragana" operator="greaterThanOrEqual" allowBlank="1" showInputMessage="1" showErrorMessage="1" prompt="大学は○○大_x000a_高校は○○高_x000a_中学は○○中_x000a_と入力して下さい。" sqref="E8:E56"/>
    <dataValidation imeMode="halfAlpha" allowBlank="1" showInputMessage="1" showErrorMessage="1" prompt="「年」を入れずに、数字のみを入力してください" sqref="G7:G56"/>
    <dataValidation type="list" errorStyle="warning" allowBlank="1" showInputMessage="1" showErrorMessage="1" prompt="メニューから選んでください" sqref="E5">
      <formula1>$E$4:$E$5</formula1>
    </dataValidation>
    <dataValidation imeMode="fullAlpha" allowBlank="1" showInputMessage="1" showErrorMessage="1" sqref="G57:G65536"/>
    <dataValidation type="decimal" errorStyle="information" imeMode="hiragana" operator="greaterThanOrEqual" allowBlank="1" showInputMessage="1" showErrorMessage="1" error="標準記録に達していません！" prompt="大学は○○大_x000a_高校は○○高_x000a_中学は○○中_x000a_と入力して下さい。" sqref="E57:E65536">
      <formula1>1132</formula1>
    </dataValidation>
    <dataValidation imeMode="halfKatakana" allowBlank="1" showInputMessage="1" showErrorMessage="1" prompt="半角ｶﾀｶﾅで氏と名の間にスペースを入れて下さい。" sqref="D7:D65536"/>
    <dataValidation imeMode="hiragana" allowBlank="1" showInputMessage="1" showErrorMessage="1" prompt="氏と名の間に全角スペースを入れて下さい。" sqref="C7:C65536"/>
    <dataValidation imeMode="halfAlpha" allowBlank="1" showInputMessage="1" showErrorMessage="1" prompt="１０秒８２は10.82 (間に 「. ﾄﾞｯﾄ」)_x000a_１分５２秒９１は1.52.91_x000a_５３m２８は53m28_x000a_と、半角英数で入力して下さい。" sqref="J57:L65536 I7:I65536"/>
    <dataValidation imeMode="halfAlpha" allowBlank="1" showInputMessage="1" showErrorMessage="1" prompt="人数を入れて下さい。" sqref="M5 K2"/>
    <dataValidation imeMode="halfAlpha" allowBlank="1" showInputMessage="1" showErrorMessage="1" sqref="B7:B65536 M3"/>
    <dataValidation type="list" allowBlank="1" showInputMessage="1" showErrorMessage="1" prompt="メニューから選んでください" sqref="H7:H56">
      <formula1>$O$19:$O$25</formula1>
    </dataValidation>
    <dataValidation errorStyle="information" imeMode="hiragana" operator="greaterThanOrEqual" allowBlank="1" showInputMessage="1" showErrorMessage="1" prompt="中学は○○中_x000a_と入力して下さい。" sqref="E7"/>
    <dataValidation type="list" imeMode="halfAlpha" allowBlank="1" showInputMessage="1" showErrorMessage="1" prompt="メニューから選んでください" sqref="J7:J56">
      <formula1>$P$13</formula1>
    </dataValidation>
    <dataValidation imeMode="halfAlpha" allowBlank="1" showInputMessage="1" showErrorMessage="1" prompt="44秒1２は44.12 (間に 「. ﾄﾞｯﾄ」)_x000a_と、半角英数で入力して下さい。" sqref="K7:K56"/>
  </dataValidations>
  <pageMargins left="0.7" right="0.7" top="0.75" bottom="0.75" header="0.3" footer="0.3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1:P56"/>
  <sheetViews>
    <sheetView zoomScale="90" zoomScaleNormal="90" workbookViewId="0">
      <pane xSplit="4" ySplit="6" topLeftCell="E7" activePane="bottomRight" state="frozen"/>
      <selection pane="topRight" activeCell="E1" sqref="E1"/>
      <selection pane="bottomLeft" activeCell="A6" sqref="A6"/>
      <selection pane="bottomRight" activeCell="B7" sqref="B7"/>
    </sheetView>
  </sheetViews>
  <sheetFormatPr defaultRowHeight="13.5"/>
  <cols>
    <col min="1" max="1" width="3.5" customWidth="1"/>
    <col min="2" max="2" width="9" style="1" customWidth="1"/>
    <col min="3" max="3" width="15.75" style="1" customWidth="1"/>
    <col min="4" max="4" width="15" style="1" customWidth="1"/>
    <col min="5" max="5" width="11.875" style="1" customWidth="1"/>
    <col min="6" max="6" width="8.25" style="1" customWidth="1"/>
    <col min="7" max="7" width="8.875" style="1" customWidth="1"/>
    <col min="8" max="8" width="14.375" style="1" customWidth="1"/>
    <col min="9" max="11" width="14.375" customWidth="1"/>
    <col min="12" max="12" width="6.75" customWidth="1"/>
    <col min="13" max="13" width="15.625" style="1" customWidth="1"/>
    <col min="14" max="14" width="3.875" hidden="1" customWidth="1"/>
    <col min="15" max="15" width="5.125" hidden="1" customWidth="1"/>
    <col min="16" max="16" width="4.875" hidden="1" customWidth="1"/>
    <col min="17" max="17" width="5.625" customWidth="1"/>
  </cols>
  <sheetData>
    <row r="1" spans="1:16" ht="51.75" customHeight="1" thickBot="1">
      <c r="B1" s="42" t="s">
        <v>84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</row>
    <row r="2" spans="1:16" ht="27" customHeight="1" thickBot="1">
      <c r="B2" s="5" t="s">
        <v>7</v>
      </c>
      <c r="C2" s="35"/>
      <c r="D2" s="35"/>
      <c r="E2" s="27" t="s">
        <v>8</v>
      </c>
      <c r="F2" s="27"/>
      <c r="G2" s="35"/>
      <c r="H2" s="35"/>
      <c r="I2" s="12" t="s">
        <v>10</v>
      </c>
      <c r="J2" s="10" t="s">
        <v>22</v>
      </c>
      <c r="K2" s="22">
        <f>N2</f>
        <v>0</v>
      </c>
      <c r="L2" s="24">
        <f>O2</f>
        <v>0</v>
      </c>
      <c r="M2" s="10" t="s">
        <v>24</v>
      </c>
      <c r="N2">
        <f>COUNTA(H7:H56)</f>
        <v>0</v>
      </c>
      <c r="O2" s="11">
        <f>IF(C3="","",IF(C3="大学・一般",K2*1000,IF(C3="高校",K2*800,IF(C3="中学",K2*600,0))))</f>
        <v>0</v>
      </c>
    </row>
    <row r="3" spans="1:16" ht="30" customHeight="1" thickBot="1">
      <c r="B3" s="5" t="s">
        <v>25</v>
      </c>
      <c r="C3" s="25" t="s">
        <v>18</v>
      </c>
      <c r="E3" s="27" t="s">
        <v>11</v>
      </c>
      <c r="F3" s="27"/>
      <c r="G3" s="36"/>
      <c r="H3" s="36"/>
      <c r="I3" s="1"/>
      <c r="J3" s="10" t="s">
        <v>23</v>
      </c>
      <c r="K3" s="41"/>
      <c r="L3" t="str">
        <f>O3</f>
        <v/>
      </c>
      <c r="M3" s="13">
        <f>SUM(L2:L3)</f>
        <v>0</v>
      </c>
      <c r="O3" s="11" t="str">
        <f>IF(K3="","",IF(C3="小学校",0,K3*2000))</f>
        <v/>
      </c>
    </row>
    <row r="4" spans="1:16" ht="13.5" customHeight="1">
      <c r="E4" s="9"/>
    </row>
    <row r="5" spans="1:16" ht="6.75" customHeight="1">
      <c r="L5" s="7"/>
      <c r="M5" s="8"/>
    </row>
    <row r="6" spans="1:16" s="6" customFormat="1" ht="15" customHeight="1">
      <c r="A6" s="16" t="s">
        <v>12</v>
      </c>
      <c r="B6" s="16" t="s">
        <v>2</v>
      </c>
      <c r="C6" s="16" t="s">
        <v>5</v>
      </c>
      <c r="D6" s="16" t="s">
        <v>9</v>
      </c>
      <c r="E6" s="16" t="s">
        <v>87</v>
      </c>
      <c r="F6" s="16" t="s">
        <v>3</v>
      </c>
      <c r="G6" s="16" t="s">
        <v>4</v>
      </c>
      <c r="H6" s="38" t="s">
        <v>20</v>
      </c>
      <c r="I6" s="61" t="s">
        <v>21</v>
      </c>
      <c r="J6" s="62" t="s">
        <v>35</v>
      </c>
      <c r="K6" s="60" t="s">
        <v>36</v>
      </c>
      <c r="L6" s="39" t="s">
        <v>6</v>
      </c>
      <c r="M6" s="40"/>
    </row>
    <row r="7" spans="1:16" ht="15" customHeight="1">
      <c r="A7" s="2">
        <v>1</v>
      </c>
      <c r="B7" s="3"/>
      <c r="C7" s="3"/>
      <c r="D7" s="3"/>
      <c r="E7" s="4"/>
      <c r="F7" s="3" t="str">
        <f>IF(C7="","","女")</f>
        <v/>
      </c>
      <c r="G7" s="3"/>
      <c r="H7" s="53"/>
      <c r="I7" s="58"/>
      <c r="J7" s="74"/>
      <c r="K7" s="55"/>
      <c r="L7" s="30"/>
      <c r="M7" s="31"/>
    </row>
    <row r="8" spans="1:16" ht="15" customHeight="1">
      <c r="A8" s="2">
        <v>2</v>
      </c>
      <c r="B8" s="3"/>
      <c r="C8" s="3"/>
      <c r="D8" s="3"/>
      <c r="E8" s="3"/>
      <c r="F8" s="3" t="str">
        <f t="shared" ref="F8:F56" si="0">IF(C8="","","女")</f>
        <v/>
      </c>
      <c r="G8" s="3"/>
      <c r="H8" s="53"/>
      <c r="I8" s="58"/>
      <c r="J8" s="74"/>
      <c r="K8" s="55"/>
      <c r="L8" s="30"/>
      <c r="M8" s="31"/>
      <c r="P8" t="s">
        <v>16</v>
      </c>
    </row>
    <row r="9" spans="1:16" ht="15" customHeight="1">
      <c r="A9" s="2">
        <v>3</v>
      </c>
      <c r="B9" s="3"/>
      <c r="C9" s="3"/>
      <c r="D9" s="3"/>
      <c r="E9" s="3"/>
      <c r="F9" s="3" t="str">
        <f t="shared" si="0"/>
        <v/>
      </c>
      <c r="G9" s="3"/>
      <c r="H9" s="53"/>
      <c r="I9" s="58"/>
      <c r="J9" s="74"/>
      <c r="K9" s="55"/>
      <c r="L9" s="30"/>
      <c r="M9" s="31"/>
      <c r="P9" t="s">
        <v>17</v>
      </c>
    </row>
    <row r="10" spans="1:16" ht="15" customHeight="1">
      <c r="A10" s="2">
        <v>4</v>
      </c>
      <c r="B10" s="3"/>
      <c r="C10" s="3"/>
      <c r="D10" s="3"/>
      <c r="E10" s="3"/>
      <c r="F10" s="3" t="str">
        <f t="shared" si="0"/>
        <v/>
      </c>
      <c r="G10" s="3"/>
      <c r="H10" s="53"/>
      <c r="I10" s="58"/>
      <c r="J10" s="74"/>
      <c r="K10" s="55"/>
      <c r="L10" s="30"/>
      <c r="M10" s="31"/>
      <c r="P10" t="s">
        <v>18</v>
      </c>
    </row>
    <row r="11" spans="1:16" ht="15" customHeight="1">
      <c r="A11" s="2">
        <v>5</v>
      </c>
      <c r="B11" s="3"/>
      <c r="C11" s="3"/>
      <c r="D11" s="3"/>
      <c r="E11" s="3"/>
      <c r="F11" s="3" t="str">
        <f t="shared" si="0"/>
        <v/>
      </c>
      <c r="G11" s="3"/>
      <c r="H11" s="53"/>
      <c r="I11" s="58"/>
      <c r="J11" s="74"/>
      <c r="K11" s="55"/>
      <c r="L11" s="30"/>
      <c r="M11" s="31"/>
      <c r="P11" t="s">
        <v>19</v>
      </c>
    </row>
    <row r="12" spans="1:16" ht="15" customHeight="1">
      <c r="A12" s="2">
        <v>6</v>
      </c>
      <c r="B12" s="3"/>
      <c r="C12" s="3"/>
      <c r="D12" s="3"/>
      <c r="E12" s="3"/>
      <c r="F12" s="3" t="str">
        <f t="shared" si="0"/>
        <v/>
      </c>
      <c r="G12" s="3"/>
      <c r="H12" s="53"/>
      <c r="I12" s="58"/>
      <c r="J12" s="74"/>
      <c r="K12" s="55"/>
      <c r="L12" s="30"/>
      <c r="M12" s="31"/>
    </row>
    <row r="13" spans="1:16" ht="15" customHeight="1">
      <c r="A13" s="2">
        <v>7</v>
      </c>
      <c r="B13" s="3"/>
      <c r="C13" s="3"/>
      <c r="D13" s="3"/>
      <c r="E13" s="3"/>
      <c r="F13" s="3" t="str">
        <f t="shared" si="0"/>
        <v/>
      </c>
      <c r="G13" s="3"/>
      <c r="H13" s="53"/>
      <c r="I13" s="58"/>
      <c r="J13" s="74"/>
      <c r="K13" s="55"/>
      <c r="L13" s="30"/>
      <c r="M13" s="31"/>
      <c r="P13" t="s">
        <v>79</v>
      </c>
    </row>
    <row r="14" spans="1:16" ht="15" customHeight="1">
      <c r="A14" s="2">
        <v>8</v>
      </c>
      <c r="B14" s="3"/>
      <c r="C14" s="3"/>
      <c r="D14" s="3"/>
      <c r="E14" s="3"/>
      <c r="F14" s="3" t="str">
        <f t="shared" si="0"/>
        <v/>
      </c>
      <c r="G14" s="3"/>
      <c r="H14" s="53"/>
      <c r="I14" s="58"/>
      <c r="J14" s="74"/>
      <c r="K14" s="55"/>
      <c r="L14" s="30"/>
      <c r="M14" s="31"/>
    </row>
    <row r="15" spans="1:16" ht="15" customHeight="1">
      <c r="A15" s="2">
        <v>9</v>
      </c>
      <c r="B15" s="3"/>
      <c r="C15" s="3"/>
      <c r="D15" s="3"/>
      <c r="E15" s="3"/>
      <c r="F15" s="3" t="str">
        <f t="shared" si="0"/>
        <v/>
      </c>
      <c r="G15" s="3"/>
      <c r="H15" s="53"/>
      <c r="I15" s="58"/>
      <c r="J15" s="74"/>
      <c r="K15" s="55"/>
      <c r="L15" s="30"/>
      <c r="M15" s="31"/>
    </row>
    <row r="16" spans="1:16" ht="15" customHeight="1">
      <c r="A16" s="2">
        <v>10</v>
      </c>
      <c r="B16" s="3"/>
      <c r="C16" s="3"/>
      <c r="D16" s="3"/>
      <c r="E16" s="3"/>
      <c r="F16" s="3" t="str">
        <f t="shared" si="0"/>
        <v/>
      </c>
      <c r="G16" s="3"/>
      <c r="H16" s="53"/>
      <c r="I16" s="58"/>
      <c r="J16" s="74"/>
      <c r="K16" s="55"/>
      <c r="L16" s="30"/>
      <c r="M16" s="31"/>
    </row>
    <row r="17" spans="1:15" ht="15" customHeight="1">
      <c r="A17" s="2">
        <v>11</v>
      </c>
      <c r="B17" s="3"/>
      <c r="C17" s="3"/>
      <c r="D17" s="3"/>
      <c r="E17" s="3"/>
      <c r="F17" s="3" t="str">
        <f t="shared" si="0"/>
        <v/>
      </c>
      <c r="G17" s="3"/>
      <c r="H17" s="53"/>
      <c r="I17" s="58"/>
      <c r="J17" s="74"/>
      <c r="K17" s="55"/>
      <c r="L17" s="30"/>
      <c r="M17" s="31"/>
    </row>
    <row r="18" spans="1:15" ht="15" customHeight="1">
      <c r="A18" s="2">
        <v>12</v>
      </c>
      <c r="B18" s="3"/>
      <c r="C18" s="3"/>
      <c r="D18" s="3"/>
      <c r="E18" s="3"/>
      <c r="F18" s="3" t="str">
        <f t="shared" si="0"/>
        <v/>
      </c>
      <c r="G18" s="3"/>
      <c r="H18" s="53"/>
      <c r="I18" s="58"/>
      <c r="J18" s="74"/>
      <c r="K18" s="55"/>
      <c r="L18" s="30"/>
      <c r="M18" s="31"/>
    </row>
    <row r="19" spans="1:15" ht="15" customHeight="1">
      <c r="A19" s="2">
        <v>13</v>
      </c>
      <c r="B19" s="3"/>
      <c r="C19" s="3"/>
      <c r="D19" s="3"/>
      <c r="E19" s="3"/>
      <c r="F19" s="3" t="str">
        <f t="shared" si="0"/>
        <v/>
      </c>
      <c r="G19" s="3"/>
      <c r="H19" s="53"/>
      <c r="I19" s="58"/>
      <c r="J19" s="74"/>
      <c r="K19" s="55"/>
      <c r="L19" s="30"/>
      <c r="M19" s="31"/>
    </row>
    <row r="20" spans="1:15" ht="15" customHeight="1">
      <c r="A20" s="2">
        <v>14</v>
      </c>
      <c r="B20" s="3"/>
      <c r="C20" s="3"/>
      <c r="D20" s="3"/>
      <c r="E20" s="3"/>
      <c r="F20" s="3" t="str">
        <f t="shared" si="0"/>
        <v/>
      </c>
      <c r="G20" s="3"/>
      <c r="H20" s="53"/>
      <c r="I20" s="58"/>
      <c r="J20" s="74"/>
      <c r="K20" s="55"/>
      <c r="L20" s="30"/>
      <c r="M20" s="31"/>
    </row>
    <row r="21" spans="1:15" ht="15" customHeight="1">
      <c r="A21" s="2">
        <v>15</v>
      </c>
      <c r="B21" s="3"/>
      <c r="C21" s="3"/>
      <c r="D21" s="3"/>
      <c r="E21" s="3"/>
      <c r="F21" s="3" t="str">
        <f t="shared" si="0"/>
        <v/>
      </c>
      <c r="G21" s="3"/>
      <c r="H21" s="53"/>
      <c r="I21" s="58"/>
      <c r="J21" s="74"/>
      <c r="K21" s="55"/>
      <c r="L21" s="30"/>
      <c r="M21" s="31"/>
    </row>
    <row r="22" spans="1:15" ht="15" customHeight="1">
      <c r="A22" s="2">
        <v>16</v>
      </c>
      <c r="B22" s="3"/>
      <c r="C22" s="3"/>
      <c r="D22" s="3"/>
      <c r="E22" s="3"/>
      <c r="F22" s="3" t="str">
        <f t="shared" si="0"/>
        <v/>
      </c>
      <c r="G22" s="3"/>
      <c r="H22" s="53"/>
      <c r="I22" s="58"/>
      <c r="J22" s="74"/>
      <c r="K22" s="55"/>
      <c r="L22" s="30"/>
      <c r="M22" s="31"/>
      <c r="O22" t="s">
        <v>14</v>
      </c>
    </row>
    <row r="23" spans="1:15" ht="15" customHeight="1">
      <c r="A23" s="2">
        <v>17</v>
      </c>
      <c r="B23" s="3"/>
      <c r="C23" s="3"/>
      <c r="D23" s="3"/>
      <c r="E23" s="3"/>
      <c r="F23" s="3" t="str">
        <f t="shared" si="0"/>
        <v/>
      </c>
      <c r="G23" s="3"/>
      <c r="H23" s="53"/>
      <c r="I23" s="58"/>
      <c r="J23" s="74"/>
      <c r="K23" s="55"/>
      <c r="L23" s="30"/>
      <c r="M23" s="31"/>
      <c r="O23" t="s">
        <v>62</v>
      </c>
    </row>
    <row r="24" spans="1:15" ht="15" customHeight="1">
      <c r="A24" s="2">
        <v>18</v>
      </c>
      <c r="B24" s="3"/>
      <c r="C24" s="3"/>
      <c r="D24" s="3"/>
      <c r="E24" s="3"/>
      <c r="F24" s="3" t="str">
        <f t="shared" si="0"/>
        <v/>
      </c>
      <c r="G24" s="3"/>
      <c r="H24" s="53"/>
      <c r="I24" s="58"/>
      <c r="J24" s="74"/>
      <c r="K24" s="55"/>
      <c r="L24" s="30"/>
      <c r="M24" s="31"/>
      <c r="O24" t="s">
        <v>45</v>
      </c>
    </row>
    <row r="25" spans="1:15" ht="15" customHeight="1">
      <c r="A25" s="2">
        <v>19</v>
      </c>
      <c r="B25" s="3"/>
      <c r="C25" s="3"/>
      <c r="D25" s="3"/>
      <c r="E25" s="3"/>
      <c r="F25" s="3" t="str">
        <f t="shared" si="0"/>
        <v/>
      </c>
      <c r="G25" s="3"/>
      <c r="H25" s="53"/>
      <c r="I25" s="58"/>
      <c r="J25" s="74"/>
      <c r="K25" s="55"/>
      <c r="L25" s="30"/>
      <c r="M25" s="31"/>
      <c r="O25" t="s">
        <v>46</v>
      </c>
    </row>
    <row r="26" spans="1:15" ht="15" customHeight="1">
      <c r="A26" s="2">
        <v>20</v>
      </c>
      <c r="B26" s="3"/>
      <c r="C26" s="3"/>
      <c r="D26" s="3"/>
      <c r="E26" s="3"/>
      <c r="F26" s="3" t="str">
        <f t="shared" si="0"/>
        <v/>
      </c>
      <c r="G26" s="3"/>
      <c r="H26" s="53"/>
      <c r="I26" s="58"/>
      <c r="J26" s="74"/>
      <c r="K26" s="55"/>
      <c r="L26" s="30"/>
      <c r="M26" s="31"/>
      <c r="O26" t="s">
        <v>15</v>
      </c>
    </row>
    <row r="27" spans="1:15" ht="15" customHeight="1">
      <c r="A27" s="2">
        <v>21</v>
      </c>
      <c r="B27" s="3"/>
      <c r="C27" s="3"/>
      <c r="D27" s="3"/>
      <c r="E27" s="3"/>
      <c r="F27" s="3" t="str">
        <f t="shared" si="0"/>
        <v/>
      </c>
      <c r="G27" s="3"/>
      <c r="H27" s="53"/>
      <c r="I27" s="58"/>
      <c r="J27" s="74"/>
      <c r="K27" s="55"/>
      <c r="L27" s="30"/>
      <c r="M27" s="31"/>
      <c r="O27" t="s">
        <v>77</v>
      </c>
    </row>
    <row r="28" spans="1:15" ht="15" customHeight="1">
      <c r="A28" s="2">
        <v>22</v>
      </c>
      <c r="B28" s="3"/>
      <c r="C28" s="3"/>
      <c r="D28" s="3"/>
      <c r="E28" s="3"/>
      <c r="F28" s="3" t="str">
        <f t="shared" si="0"/>
        <v/>
      </c>
      <c r="G28" s="3"/>
      <c r="H28" s="53"/>
      <c r="I28" s="58"/>
      <c r="J28" s="74"/>
      <c r="K28" s="55"/>
      <c r="L28" s="30"/>
      <c r="M28" s="31"/>
      <c r="O28" t="s">
        <v>73</v>
      </c>
    </row>
    <row r="29" spans="1:15" ht="15" customHeight="1">
      <c r="A29" s="2">
        <v>23</v>
      </c>
      <c r="B29" s="3"/>
      <c r="C29" s="3"/>
      <c r="D29" s="3"/>
      <c r="E29" s="3"/>
      <c r="F29" s="3" t="str">
        <f t="shared" si="0"/>
        <v/>
      </c>
      <c r="G29" s="3"/>
      <c r="H29" s="53"/>
      <c r="I29" s="58"/>
      <c r="J29" s="74"/>
      <c r="K29" s="55"/>
      <c r="L29" s="30"/>
      <c r="M29" s="31"/>
    </row>
    <row r="30" spans="1:15" ht="15" customHeight="1">
      <c r="A30" s="2">
        <v>24</v>
      </c>
      <c r="B30" s="3"/>
      <c r="C30" s="3"/>
      <c r="D30" s="3"/>
      <c r="E30" s="3"/>
      <c r="F30" s="3" t="str">
        <f t="shared" si="0"/>
        <v/>
      </c>
      <c r="G30" s="3"/>
      <c r="H30" s="53"/>
      <c r="I30" s="58"/>
      <c r="J30" s="74"/>
      <c r="K30" s="55"/>
      <c r="L30" s="30"/>
      <c r="M30" s="31"/>
    </row>
    <row r="31" spans="1:15" ht="15" customHeight="1">
      <c r="A31" s="2">
        <v>25</v>
      </c>
      <c r="B31" s="3"/>
      <c r="C31" s="3"/>
      <c r="D31" s="3"/>
      <c r="E31" s="3"/>
      <c r="F31" s="3" t="str">
        <f t="shared" si="0"/>
        <v/>
      </c>
      <c r="G31" s="3"/>
      <c r="H31" s="53"/>
      <c r="I31" s="58"/>
      <c r="J31" s="74"/>
      <c r="K31" s="55"/>
      <c r="L31" s="30"/>
      <c r="M31" s="31"/>
    </row>
    <row r="32" spans="1:15" ht="15" customHeight="1">
      <c r="A32" s="2">
        <v>26</v>
      </c>
      <c r="B32" s="3"/>
      <c r="C32" s="3"/>
      <c r="D32" s="3"/>
      <c r="E32" s="3"/>
      <c r="F32" s="3" t="str">
        <f t="shared" si="0"/>
        <v/>
      </c>
      <c r="G32" s="3"/>
      <c r="H32" s="53"/>
      <c r="I32" s="58"/>
      <c r="J32" s="74"/>
      <c r="K32" s="55"/>
      <c r="L32" s="30"/>
      <c r="M32" s="31"/>
    </row>
    <row r="33" spans="1:13" ht="15" customHeight="1">
      <c r="A33" s="2">
        <v>27</v>
      </c>
      <c r="B33" s="3"/>
      <c r="C33" s="3"/>
      <c r="D33" s="3"/>
      <c r="E33" s="3"/>
      <c r="F33" s="3" t="str">
        <f t="shared" si="0"/>
        <v/>
      </c>
      <c r="G33" s="3"/>
      <c r="H33" s="53"/>
      <c r="I33" s="58"/>
      <c r="J33" s="74"/>
      <c r="K33" s="55"/>
      <c r="L33" s="30"/>
      <c r="M33" s="31"/>
    </row>
    <row r="34" spans="1:13" ht="15" customHeight="1">
      <c r="A34" s="2">
        <v>28</v>
      </c>
      <c r="B34" s="3"/>
      <c r="C34" s="3"/>
      <c r="D34" s="3"/>
      <c r="E34" s="3"/>
      <c r="F34" s="3" t="str">
        <f t="shared" si="0"/>
        <v/>
      </c>
      <c r="G34" s="3"/>
      <c r="H34" s="53"/>
      <c r="I34" s="58"/>
      <c r="J34" s="74"/>
      <c r="K34" s="55"/>
      <c r="L34" s="30"/>
      <c r="M34" s="31"/>
    </row>
    <row r="35" spans="1:13" ht="15" customHeight="1">
      <c r="A35" s="2">
        <v>29</v>
      </c>
      <c r="B35" s="3"/>
      <c r="C35" s="3"/>
      <c r="D35" s="3"/>
      <c r="E35" s="3"/>
      <c r="F35" s="3" t="str">
        <f t="shared" si="0"/>
        <v/>
      </c>
      <c r="G35" s="3"/>
      <c r="H35" s="53"/>
      <c r="I35" s="58"/>
      <c r="J35" s="74"/>
      <c r="K35" s="55"/>
      <c r="L35" s="30"/>
      <c r="M35" s="31"/>
    </row>
    <row r="36" spans="1:13" ht="15" customHeight="1">
      <c r="A36" s="2">
        <v>30</v>
      </c>
      <c r="B36" s="3"/>
      <c r="C36" s="3"/>
      <c r="D36" s="3"/>
      <c r="E36" s="3"/>
      <c r="F36" s="3" t="str">
        <f t="shared" si="0"/>
        <v/>
      </c>
      <c r="G36" s="3"/>
      <c r="H36" s="53"/>
      <c r="I36" s="58"/>
      <c r="J36" s="74"/>
      <c r="K36" s="55"/>
      <c r="L36" s="30"/>
      <c r="M36" s="31"/>
    </row>
    <row r="37" spans="1:13" ht="15" customHeight="1">
      <c r="A37" s="2">
        <v>31</v>
      </c>
      <c r="B37" s="3"/>
      <c r="C37" s="3"/>
      <c r="D37" s="3"/>
      <c r="E37" s="3"/>
      <c r="F37" s="3" t="str">
        <f t="shared" si="0"/>
        <v/>
      </c>
      <c r="G37" s="3"/>
      <c r="H37" s="53"/>
      <c r="I37" s="58"/>
      <c r="J37" s="74"/>
      <c r="K37" s="55"/>
      <c r="L37" s="30"/>
      <c r="M37" s="31"/>
    </row>
    <row r="38" spans="1:13" ht="15" customHeight="1">
      <c r="A38" s="2">
        <v>32</v>
      </c>
      <c r="B38" s="3"/>
      <c r="C38" s="3"/>
      <c r="D38" s="3"/>
      <c r="E38" s="3"/>
      <c r="F38" s="3" t="str">
        <f t="shared" si="0"/>
        <v/>
      </c>
      <c r="G38" s="3"/>
      <c r="H38" s="53"/>
      <c r="I38" s="58"/>
      <c r="J38" s="74"/>
      <c r="K38" s="55"/>
      <c r="L38" s="30"/>
      <c r="M38" s="31"/>
    </row>
    <row r="39" spans="1:13" ht="15" customHeight="1">
      <c r="A39" s="2">
        <v>33</v>
      </c>
      <c r="B39" s="3"/>
      <c r="C39" s="3"/>
      <c r="D39" s="3"/>
      <c r="E39" s="3"/>
      <c r="F39" s="3" t="str">
        <f t="shared" si="0"/>
        <v/>
      </c>
      <c r="G39" s="3"/>
      <c r="H39" s="53"/>
      <c r="I39" s="58"/>
      <c r="J39" s="74"/>
      <c r="K39" s="55"/>
      <c r="L39" s="30"/>
      <c r="M39" s="31"/>
    </row>
    <row r="40" spans="1:13" ht="15" customHeight="1">
      <c r="A40" s="2">
        <v>34</v>
      </c>
      <c r="B40" s="3"/>
      <c r="C40" s="3"/>
      <c r="D40" s="3"/>
      <c r="E40" s="3"/>
      <c r="F40" s="3" t="str">
        <f t="shared" si="0"/>
        <v/>
      </c>
      <c r="G40" s="3"/>
      <c r="H40" s="53"/>
      <c r="I40" s="58"/>
      <c r="J40" s="74"/>
      <c r="K40" s="55"/>
      <c r="L40" s="30"/>
      <c r="M40" s="31"/>
    </row>
    <row r="41" spans="1:13" ht="15" customHeight="1">
      <c r="A41" s="2">
        <v>35</v>
      </c>
      <c r="B41" s="3"/>
      <c r="C41" s="3"/>
      <c r="D41" s="3"/>
      <c r="E41" s="3"/>
      <c r="F41" s="3" t="str">
        <f t="shared" si="0"/>
        <v/>
      </c>
      <c r="G41" s="3"/>
      <c r="H41" s="53"/>
      <c r="I41" s="58"/>
      <c r="J41" s="74"/>
      <c r="K41" s="55"/>
      <c r="L41" s="30"/>
      <c r="M41" s="31"/>
    </row>
    <row r="42" spans="1:13" ht="15" customHeight="1">
      <c r="A42" s="2">
        <v>36</v>
      </c>
      <c r="B42" s="3"/>
      <c r="C42" s="3"/>
      <c r="D42" s="3"/>
      <c r="E42" s="3"/>
      <c r="F42" s="3" t="str">
        <f t="shared" si="0"/>
        <v/>
      </c>
      <c r="G42" s="3"/>
      <c r="H42" s="53"/>
      <c r="I42" s="58"/>
      <c r="J42" s="74"/>
      <c r="K42" s="55"/>
      <c r="L42" s="30"/>
      <c r="M42" s="31"/>
    </row>
    <row r="43" spans="1:13" ht="15" customHeight="1">
      <c r="A43" s="2">
        <v>37</v>
      </c>
      <c r="B43" s="3"/>
      <c r="C43" s="3"/>
      <c r="D43" s="3"/>
      <c r="E43" s="3"/>
      <c r="F43" s="3" t="str">
        <f t="shared" si="0"/>
        <v/>
      </c>
      <c r="G43" s="3"/>
      <c r="H43" s="53"/>
      <c r="I43" s="58"/>
      <c r="J43" s="74"/>
      <c r="K43" s="55"/>
      <c r="L43" s="30"/>
      <c r="M43" s="31"/>
    </row>
    <row r="44" spans="1:13" ht="15" customHeight="1">
      <c r="A44" s="2">
        <v>38</v>
      </c>
      <c r="B44" s="3"/>
      <c r="C44" s="3"/>
      <c r="D44" s="3"/>
      <c r="E44" s="3"/>
      <c r="F44" s="3" t="str">
        <f t="shared" si="0"/>
        <v/>
      </c>
      <c r="G44" s="3"/>
      <c r="H44" s="53"/>
      <c r="I44" s="58"/>
      <c r="J44" s="74"/>
      <c r="K44" s="55"/>
      <c r="L44" s="30"/>
      <c r="M44" s="31"/>
    </row>
    <row r="45" spans="1:13" ht="15" customHeight="1">
      <c r="A45" s="2">
        <v>39</v>
      </c>
      <c r="B45" s="3"/>
      <c r="C45" s="3"/>
      <c r="D45" s="3"/>
      <c r="E45" s="3"/>
      <c r="F45" s="3" t="str">
        <f t="shared" si="0"/>
        <v/>
      </c>
      <c r="G45" s="3"/>
      <c r="H45" s="53"/>
      <c r="I45" s="58"/>
      <c r="J45" s="74"/>
      <c r="K45" s="55"/>
      <c r="L45" s="30"/>
      <c r="M45" s="31"/>
    </row>
    <row r="46" spans="1:13" ht="15" customHeight="1">
      <c r="A46" s="2">
        <v>40</v>
      </c>
      <c r="B46" s="3"/>
      <c r="C46" s="3"/>
      <c r="D46" s="3"/>
      <c r="E46" s="3"/>
      <c r="F46" s="3" t="str">
        <f t="shared" si="0"/>
        <v/>
      </c>
      <c r="G46" s="3"/>
      <c r="H46" s="53"/>
      <c r="I46" s="58"/>
      <c r="J46" s="74"/>
      <c r="K46" s="55"/>
      <c r="L46" s="30"/>
      <c r="M46" s="31"/>
    </row>
    <row r="47" spans="1:13" ht="15" customHeight="1">
      <c r="A47" s="2">
        <v>41</v>
      </c>
      <c r="B47" s="3"/>
      <c r="C47" s="3"/>
      <c r="D47" s="3"/>
      <c r="E47" s="3"/>
      <c r="F47" s="3" t="str">
        <f t="shared" si="0"/>
        <v/>
      </c>
      <c r="G47" s="3"/>
      <c r="H47" s="53"/>
      <c r="I47" s="58"/>
      <c r="J47" s="74"/>
      <c r="K47" s="55"/>
      <c r="L47" s="30"/>
      <c r="M47" s="31"/>
    </row>
    <row r="48" spans="1:13" ht="15" customHeight="1">
      <c r="A48" s="2">
        <v>42</v>
      </c>
      <c r="B48" s="3"/>
      <c r="C48" s="3"/>
      <c r="D48" s="3"/>
      <c r="E48" s="3"/>
      <c r="F48" s="3" t="str">
        <f t="shared" si="0"/>
        <v/>
      </c>
      <c r="G48" s="3"/>
      <c r="H48" s="53"/>
      <c r="I48" s="58"/>
      <c r="J48" s="74"/>
      <c r="K48" s="55"/>
      <c r="L48" s="30"/>
      <c r="M48" s="31"/>
    </row>
    <row r="49" spans="1:13" ht="15" customHeight="1">
      <c r="A49" s="2">
        <v>43</v>
      </c>
      <c r="B49" s="3"/>
      <c r="C49" s="3"/>
      <c r="D49" s="3"/>
      <c r="E49" s="3"/>
      <c r="F49" s="3" t="str">
        <f t="shared" si="0"/>
        <v/>
      </c>
      <c r="G49" s="3"/>
      <c r="H49" s="53"/>
      <c r="I49" s="58"/>
      <c r="J49" s="74"/>
      <c r="K49" s="55"/>
      <c r="L49" s="30"/>
      <c r="M49" s="31"/>
    </row>
    <row r="50" spans="1:13" ht="15" customHeight="1">
      <c r="A50" s="2">
        <v>44</v>
      </c>
      <c r="B50" s="3"/>
      <c r="C50" s="3"/>
      <c r="D50" s="3"/>
      <c r="E50" s="3"/>
      <c r="F50" s="3" t="str">
        <f t="shared" si="0"/>
        <v/>
      </c>
      <c r="G50" s="3"/>
      <c r="H50" s="53"/>
      <c r="I50" s="58"/>
      <c r="J50" s="74"/>
      <c r="K50" s="55"/>
      <c r="L50" s="30"/>
      <c r="M50" s="31"/>
    </row>
    <row r="51" spans="1:13" ht="15" customHeight="1">
      <c r="A51" s="2">
        <v>45</v>
      </c>
      <c r="B51" s="3"/>
      <c r="C51" s="3"/>
      <c r="D51" s="3"/>
      <c r="E51" s="3"/>
      <c r="F51" s="3" t="str">
        <f t="shared" si="0"/>
        <v/>
      </c>
      <c r="G51" s="3"/>
      <c r="H51" s="53"/>
      <c r="I51" s="58"/>
      <c r="J51" s="74"/>
      <c r="K51" s="55"/>
      <c r="L51" s="30"/>
      <c r="M51" s="31"/>
    </row>
    <row r="52" spans="1:13" ht="15" customHeight="1">
      <c r="A52" s="2">
        <v>46</v>
      </c>
      <c r="B52" s="3"/>
      <c r="C52" s="3"/>
      <c r="D52" s="3"/>
      <c r="E52" s="3"/>
      <c r="F52" s="3" t="str">
        <f t="shared" si="0"/>
        <v/>
      </c>
      <c r="G52" s="3"/>
      <c r="H52" s="53"/>
      <c r="I52" s="58"/>
      <c r="J52" s="74"/>
      <c r="K52" s="55"/>
      <c r="L52" s="30"/>
      <c r="M52" s="31"/>
    </row>
    <row r="53" spans="1:13" ht="15" customHeight="1">
      <c r="A53" s="2">
        <v>47</v>
      </c>
      <c r="B53" s="3"/>
      <c r="C53" s="3"/>
      <c r="D53" s="3"/>
      <c r="E53" s="3"/>
      <c r="F53" s="3" t="str">
        <f t="shared" si="0"/>
        <v/>
      </c>
      <c r="G53" s="3"/>
      <c r="H53" s="53"/>
      <c r="I53" s="58"/>
      <c r="J53" s="74"/>
      <c r="K53" s="55"/>
      <c r="L53" s="30"/>
      <c r="M53" s="31"/>
    </row>
    <row r="54" spans="1:13" ht="15" customHeight="1">
      <c r="A54" s="2">
        <v>48</v>
      </c>
      <c r="B54" s="3"/>
      <c r="C54" s="3"/>
      <c r="D54" s="3"/>
      <c r="E54" s="3"/>
      <c r="F54" s="3" t="str">
        <f t="shared" si="0"/>
        <v/>
      </c>
      <c r="G54" s="3"/>
      <c r="H54" s="53"/>
      <c r="I54" s="58"/>
      <c r="J54" s="74"/>
      <c r="K54" s="55"/>
      <c r="L54" s="30"/>
      <c r="M54" s="31"/>
    </row>
    <row r="55" spans="1:13" ht="15" customHeight="1">
      <c r="A55" s="2">
        <v>49</v>
      </c>
      <c r="B55" s="3"/>
      <c r="C55" s="3"/>
      <c r="D55" s="3"/>
      <c r="E55" s="3"/>
      <c r="F55" s="3" t="str">
        <f t="shared" si="0"/>
        <v/>
      </c>
      <c r="G55" s="3"/>
      <c r="H55" s="53"/>
      <c r="I55" s="58"/>
      <c r="J55" s="74"/>
      <c r="K55" s="55"/>
      <c r="L55" s="30"/>
      <c r="M55" s="31"/>
    </row>
    <row r="56" spans="1:13" ht="15" customHeight="1">
      <c r="A56" s="2">
        <v>50</v>
      </c>
      <c r="B56" s="3"/>
      <c r="C56" s="3"/>
      <c r="D56" s="3"/>
      <c r="E56" s="3"/>
      <c r="F56" s="3" t="str">
        <f t="shared" si="0"/>
        <v/>
      </c>
      <c r="G56" s="3"/>
      <c r="H56" s="53"/>
      <c r="I56" s="58"/>
      <c r="J56" s="74"/>
      <c r="K56" s="55"/>
      <c r="L56" s="30"/>
      <c r="M56" s="31"/>
    </row>
  </sheetData>
  <sheetProtection formatCells="0" formatColumns="0" formatRows="0" insertColumns="0" insertRows="0"/>
  <mergeCells count="57">
    <mergeCell ref="L47:M47"/>
    <mergeCell ref="L48:M48"/>
    <mergeCell ref="L49:M49"/>
    <mergeCell ref="L50:M50"/>
    <mergeCell ref="L51:M51"/>
    <mergeCell ref="L52:M52"/>
    <mergeCell ref="L53:M53"/>
    <mergeCell ref="L54:M54"/>
    <mergeCell ref="L55:M55"/>
    <mergeCell ref="L56:M56"/>
    <mergeCell ref="L46:M46"/>
    <mergeCell ref="L34:M34"/>
    <mergeCell ref="L35:M35"/>
    <mergeCell ref="L36:M36"/>
    <mergeCell ref="L37:M37"/>
    <mergeCell ref="L40:M40"/>
    <mergeCell ref="L41:M41"/>
    <mergeCell ref="L42:M42"/>
    <mergeCell ref="L43:M43"/>
    <mergeCell ref="L27:M27"/>
    <mergeCell ref="L44:M44"/>
    <mergeCell ref="L45:M45"/>
    <mergeCell ref="L38:M38"/>
    <mergeCell ref="L39:M39"/>
    <mergeCell ref="L28:M28"/>
    <mergeCell ref="L29:M29"/>
    <mergeCell ref="L30:M30"/>
    <mergeCell ref="L31:M31"/>
    <mergeCell ref="L32:M32"/>
    <mergeCell ref="L33:M33"/>
    <mergeCell ref="L22:M22"/>
    <mergeCell ref="L23:M23"/>
    <mergeCell ref="L24:M24"/>
    <mergeCell ref="L25:M25"/>
    <mergeCell ref="L26:M26"/>
    <mergeCell ref="L19:M19"/>
    <mergeCell ref="L20:M20"/>
    <mergeCell ref="L21:M21"/>
    <mergeCell ref="L12:M12"/>
    <mergeCell ref="L13:M13"/>
    <mergeCell ref="L14:M14"/>
    <mergeCell ref="L15:M15"/>
    <mergeCell ref="L16:M16"/>
    <mergeCell ref="B1:M1"/>
    <mergeCell ref="L6:M6"/>
    <mergeCell ref="L17:M17"/>
    <mergeCell ref="L18:M18"/>
    <mergeCell ref="L7:M7"/>
    <mergeCell ref="L8:M8"/>
    <mergeCell ref="L9:M9"/>
    <mergeCell ref="L10:M10"/>
    <mergeCell ref="L11:M11"/>
    <mergeCell ref="C2:D2"/>
    <mergeCell ref="G2:H2"/>
    <mergeCell ref="G3:H3"/>
    <mergeCell ref="E3:F3"/>
    <mergeCell ref="E2:F2"/>
  </mergeCells>
  <phoneticPr fontId="2"/>
  <dataValidations count="14">
    <dataValidation imeMode="halfAlpha" allowBlank="1" showInputMessage="1" showErrorMessage="1" prompt="「年」を入れずに、数字のみを入力してください" sqref="G7:G56"/>
    <dataValidation type="list" errorStyle="warning" allowBlank="1" showInputMessage="1" showErrorMessage="1" prompt="メニューから選んでください" sqref="E5">
      <formula1>$E$4:$E$5</formula1>
    </dataValidation>
    <dataValidation imeMode="fullAlpha" allowBlank="1" showInputMessage="1" showErrorMessage="1" sqref="G57:G65536"/>
    <dataValidation type="decimal" errorStyle="information" imeMode="hiragana" operator="greaterThanOrEqual" allowBlank="1" showInputMessage="1" showErrorMessage="1" error="標準記録に達していません！" prompt="大学は○○大_x000a_高校は○○高_x000a_中学は○○中_x000a_と入力して下さい。" sqref="E57:E65536">
      <formula1>1132</formula1>
    </dataValidation>
    <dataValidation imeMode="halfKatakana" allowBlank="1" showInputMessage="1" showErrorMessage="1" prompt="半角ｶﾀｶﾅで氏と名の間にスペースを入れて下さい。" sqref="D7:D65536"/>
    <dataValidation imeMode="hiragana" allowBlank="1" showInputMessage="1" showErrorMessage="1" prompt="氏と名の間に全角スペースを入れて下さい。" sqref="C7:C65536"/>
    <dataValidation imeMode="halfAlpha" allowBlank="1" showInputMessage="1" showErrorMessage="1" prompt="１０秒８２は10.82 (間に 「. ﾄﾞｯﾄ」)_x000a_１分５２秒９１は1.52.91_x000a_５３m２８は53m28_x000a_と、半角英数で入力して下さい。" sqref="J57:L65536 I7:I65536"/>
    <dataValidation imeMode="halfAlpha" allowBlank="1" showInputMessage="1" showErrorMessage="1" prompt="人数を入れて下さい。" sqref="M5 K2"/>
    <dataValidation imeMode="halfAlpha" allowBlank="1" showInputMessage="1" showErrorMessage="1" sqref="B7:B65536 M3"/>
    <dataValidation errorStyle="information" imeMode="hiragana" operator="greaterThanOrEqual" allowBlank="1" showInputMessage="1" showErrorMessage="1" prompt="大学は○○大_x000a_高校は○○高_x000a_中学は○○中_x000a_と入力して下さい。" sqref="E7:E56"/>
    <dataValidation imeMode="halfAlpha" allowBlank="1" showInputMessage="1" showErrorMessage="1" prompt="参加チーム数を入れて下さい。" sqref="K3"/>
    <dataValidation type="list" allowBlank="1" showInputMessage="1" showErrorMessage="1" prompt="メニューから選んでください" sqref="H7:H56">
      <formula1>$O$22:$O$28</formula1>
    </dataValidation>
    <dataValidation type="list" imeMode="halfAlpha" allowBlank="1" showInputMessage="1" showErrorMessage="1" prompt="メニューから選んでください" sqref="J7:J56">
      <formula1>$P$13</formula1>
    </dataValidation>
    <dataValidation imeMode="halfAlpha" allowBlank="1" showInputMessage="1" showErrorMessage="1" prompt="５５秒８２は55.82 (間に 「. ﾄﾞｯﾄ」)_x000a_と、半角英数で入力して下さい。" sqref="K7:K56"/>
  </dataValidations>
  <pageMargins left="0.47" right="0.46" top="0.36" bottom="0.18" header="0.34" footer="0.23"/>
  <pageSetup paperSize="9" scale="79" orientation="landscape" horizontalDpi="4294967293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M44"/>
  <sheetViews>
    <sheetView workbookViewId="0">
      <selection activeCell="B13" sqref="B13"/>
    </sheetView>
  </sheetViews>
  <sheetFormatPr defaultRowHeight="13.5"/>
  <cols>
    <col min="1" max="1" width="4.125" customWidth="1"/>
    <col min="2" max="2" width="16.125" customWidth="1"/>
    <col min="3" max="3" width="23.375" style="1" customWidth="1"/>
    <col min="4" max="4" width="4.375" style="1" customWidth="1"/>
    <col min="5" max="5" width="10.375" style="1" customWidth="1"/>
    <col min="6" max="6" width="15.75" style="1" customWidth="1"/>
    <col min="7" max="7" width="15" style="1" customWidth="1"/>
    <col min="8" max="8" width="10.375" style="1" customWidth="1"/>
    <col min="9" max="9" width="13.375" style="1" customWidth="1"/>
    <col min="10" max="10" width="18.875" style="1" customWidth="1"/>
    <col min="11" max="11" width="7" hidden="1" customWidth="1"/>
    <col min="12" max="12" width="9.125" hidden="1" customWidth="1"/>
    <col min="13" max="13" width="8.25" hidden="1" customWidth="1"/>
  </cols>
  <sheetData>
    <row r="1" spans="1:13" ht="51.75" customHeight="1">
      <c r="B1" s="29" t="s">
        <v>86</v>
      </c>
      <c r="C1" s="29"/>
      <c r="D1" s="29"/>
      <c r="E1" s="29"/>
      <c r="F1" s="29"/>
      <c r="G1" s="29"/>
      <c r="H1" s="29"/>
      <c r="I1" s="29"/>
      <c r="J1" s="29"/>
    </row>
    <row r="2" spans="1:13" ht="27" customHeight="1" thickBot="1">
      <c r="B2" s="5" t="s">
        <v>7</v>
      </c>
      <c r="C2" s="32"/>
      <c r="D2" s="32"/>
      <c r="E2" s="32"/>
      <c r="G2" s="5" t="s">
        <v>8</v>
      </c>
      <c r="H2" s="64"/>
      <c r="I2" s="64"/>
      <c r="J2" s="64"/>
      <c r="L2" s="11" t="str">
        <f>IF(C3="","",IF(C3="大学・一般",#REF!*1000,IF(C3="高校",#REF!*800,IF(C3="中学",#REF!*600,0))))</f>
        <v/>
      </c>
    </row>
    <row r="3" spans="1:13" ht="30" customHeight="1" thickBot="1">
      <c r="B3" s="5" t="s">
        <v>25</v>
      </c>
      <c r="C3" s="33"/>
      <c r="G3" s="14" t="s">
        <v>11</v>
      </c>
      <c r="H3" s="65"/>
      <c r="I3" s="65"/>
      <c r="J3" s="65"/>
      <c r="L3" s="11" t="e">
        <f>IF(#REF!="","",IF(C3="小学校",0,#REF!*2000))</f>
        <v>#REF!</v>
      </c>
    </row>
    <row r="4" spans="1:13" ht="13.5" customHeight="1">
      <c r="H4" s="9"/>
      <c r="I4" s="9"/>
    </row>
    <row r="5" spans="1:13" ht="4.5" customHeight="1">
      <c r="J5" s="8"/>
    </row>
    <row r="6" spans="1:13" s="6" customFormat="1">
      <c r="B6" s="34" t="s">
        <v>87</v>
      </c>
      <c r="C6" s="34" t="s">
        <v>35</v>
      </c>
      <c r="D6" s="34"/>
      <c r="E6" s="34" t="s">
        <v>2</v>
      </c>
      <c r="F6" s="34" t="s">
        <v>5</v>
      </c>
      <c r="G6" s="34" t="s">
        <v>9</v>
      </c>
      <c r="H6" s="34" t="s">
        <v>4</v>
      </c>
      <c r="I6" s="34" t="s">
        <v>36</v>
      </c>
      <c r="J6" s="34" t="s">
        <v>6</v>
      </c>
    </row>
    <row r="7" spans="1:13">
      <c r="A7" s="17" t="s">
        <v>37</v>
      </c>
      <c r="B7" s="66" t="s">
        <v>52</v>
      </c>
      <c r="C7" s="67" t="s">
        <v>53</v>
      </c>
      <c r="D7" s="67">
        <v>1</v>
      </c>
      <c r="E7" s="67">
        <v>1111</v>
      </c>
      <c r="F7" s="67" t="s">
        <v>38</v>
      </c>
      <c r="G7" s="67" t="s">
        <v>54</v>
      </c>
      <c r="H7" s="67">
        <v>3</v>
      </c>
      <c r="I7" s="68">
        <v>44.33</v>
      </c>
      <c r="J7" s="69"/>
    </row>
    <row r="8" spans="1:13">
      <c r="B8" s="67" t="str">
        <f>IF(F8="","",B7)</f>
        <v>宮城中</v>
      </c>
      <c r="C8" s="67" t="str">
        <f>IF(E8="","",$C$7)</f>
        <v>中学男子4×100mR</v>
      </c>
      <c r="D8" s="67">
        <v>2</v>
      </c>
      <c r="E8" s="67">
        <v>2222</v>
      </c>
      <c r="F8" s="67" t="s">
        <v>39</v>
      </c>
      <c r="G8" s="67" t="s">
        <v>55</v>
      </c>
      <c r="H8" s="67">
        <v>2</v>
      </c>
      <c r="I8" s="68">
        <f>IF(F8="","",$I$7)</f>
        <v>44.33</v>
      </c>
      <c r="J8" s="69"/>
      <c r="L8" t="s">
        <v>88</v>
      </c>
      <c r="M8" t="s">
        <v>16</v>
      </c>
    </row>
    <row r="9" spans="1:13">
      <c r="B9" s="67" t="str">
        <f>IF(F9="","",B8)</f>
        <v>宮城中</v>
      </c>
      <c r="C9" s="67" t="str">
        <f>IF(E9="","",$C$7)</f>
        <v>中学男子4×100mR</v>
      </c>
      <c r="D9" s="67">
        <v>3</v>
      </c>
      <c r="E9" s="67">
        <v>3333</v>
      </c>
      <c r="F9" s="67" t="s">
        <v>40</v>
      </c>
      <c r="G9" s="67" t="s">
        <v>56</v>
      </c>
      <c r="H9" s="67">
        <v>2</v>
      </c>
      <c r="I9" s="68">
        <f>IF(F9="","",$I$7)</f>
        <v>44.33</v>
      </c>
      <c r="J9" s="69" t="s">
        <v>65</v>
      </c>
      <c r="L9" t="s">
        <v>89</v>
      </c>
      <c r="M9" t="s">
        <v>17</v>
      </c>
    </row>
    <row r="10" spans="1:13">
      <c r="B10" s="67" t="str">
        <f>IF(F10="","",B9)</f>
        <v>宮城中</v>
      </c>
      <c r="C10" s="67" t="str">
        <f>IF(E10="","",$C$7)</f>
        <v>中学男子4×100mR</v>
      </c>
      <c r="D10" s="67">
        <v>4</v>
      </c>
      <c r="E10" s="67">
        <v>4444</v>
      </c>
      <c r="F10" s="67" t="s">
        <v>41</v>
      </c>
      <c r="G10" s="67" t="s">
        <v>57</v>
      </c>
      <c r="H10" s="67">
        <v>2</v>
      </c>
      <c r="I10" s="68">
        <f>IF(F10="","",$I$7)</f>
        <v>44.33</v>
      </c>
      <c r="J10" s="69" t="s">
        <v>80</v>
      </c>
      <c r="L10" t="s">
        <v>90</v>
      </c>
      <c r="M10" t="s">
        <v>18</v>
      </c>
    </row>
    <row r="11" spans="1:13">
      <c r="B11" s="67" t="str">
        <f>IF(F11="","",B10)</f>
        <v>宮城中</v>
      </c>
      <c r="C11" s="67" t="str">
        <f>IF(E11="","",$C$7)</f>
        <v>中学男子4×100mR</v>
      </c>
      <c r="D11" s="67">
        <v>5</v>
      </c>
      <c r="E11" s="67">
        <v>5555</v>
      </c>
      <c r="F11" s="67" t="s">
        <v>42</v>
      </c>
      <c r="G11" s="67" t="s">
        <v>58</v>
      </c>
      <c r="H11" s="67">
        <v>3</v>
      </c>
      <c r="I11" s="68">
        <f>IF(F11="","",$I$7)</f>
        <v>44.33</v>
      </c>
      <c r="J11" s="70"/>
      <c r="L11" t="s">
        <v>91</v>
      </c>
      <c r="M11" t="s">
        <v>19</v>
      </c>
    </row>
    <row r="12" spans="1:13" ht="14.25" thickBot="1">
      <c r="B12" s="71" t="str">
        <f>IF(F12="","",B11)</f>
        <v>宮城中</v>
      </c>
      <c r="C12" s="71" t="str">
        <f>IF(E12="","",$C$7)</f>
        <v>中学男子4×100mR</v>
      </c>
      <c r="D12" s="71">
        <v>6</v>
      </c>
      <c r="E12" s="71">
        <v>6666</v>
      </c>
      <c r="F12" s="71" t="s">
        <v>43</v>
      </c>
      <c r="G12" s="71" t="s">
        <v>59</v>
      </c>
      <c r="H12" s="71">
        <v>3</v>
      </c>
      <c r="I12" s="72">
        <f>IF(F12="","",$I$7)</f>
        <v>44.33</v>
      </c>
      <c r="J12" s="73"/>
      <c r="L12" t="s">
        <v>63</v>
      </c>
    </row>
    <row r="13" spans="1:13" ht="14.25" thickTop="1">
      <c r="B13" s="3"/>
      <c r="C13" s="3"/>
      <c r="D13" s="3">
        <v>1</v>
      </c>
      <c r="E13" s="3"/>
      <c r="F13" s="3"/>
      <c r="G13" s="3"/>
      <c r="H13" s="3"/>
      <c r="I13" s="2"/>
      <c r="J13" s="3"/>
      <c r="L13" t="s">
        <v>64</v>
      </c>
    </row>
    <row r="14" spans="1:13">
      <c r="B14" s="3"/>
      <c r="C14" s="3"/>
      <c r="D14" s="3">
        <v>2</v>
      </c>
      <c r="E14" s="3"/>
      <c r="F14" s="3"/>
      <c r="G14" s="3"/>
      <c r="H14" s="3"/>
      <c r="I14" s="2"/>
      <c r="J14" s="3"/>
    </row>
    <row r="15" spans="1:13">
      <c r="B15" s="3"/>
      <c r="C15" s="3"/>
      <c r="D15" s="3">
        <v>3</v>
      </c>
      <c r="E15" s="3"/>
      <c r="F15" s="3"/>
      <c r="G15" s="3"/>
      <c r="H15" s="3"/>
      <c r="I15" s="2"/>
      <c r="J15" s="3"/>
    </row>
    <row r="16" spans="1:13">
      <c r="B16" s="3"/>
      <c r="C16" s="3"/>
      <c r="D16" s="3">
        <v>4</v>
      </c>
      <c r="E16" s="3"/>
      <c r="F16" s="3"/>
      <c r="G16" s="3"/>
      <c r="H16" s="3"/>
      <c r="I16" s="2"/>
      <c r="J16" s="3"/>
    </row>
    <row r="17" spans="2:10">
      <c r="B17" s="3"/>
      <c r="C17" s="3"/>
      <c r="D17" s="3">
        <v>5</v>
      </c>
      <c r="E17" s="3"/>
      <c r="F17" s="3"/>
      <c r="G17" s="3"/>
      <c r="H17" s="3"/>
      <c r="I17" s="2"/>
      <c r="J17" s="3"/>
    </row>
    <row r="18" spans="2:10" ht="14.25" thickBot="1">
      <c r="B18" s="18"/>
      <c r="C18" s="18"/>
      <c r="D18" s="18">
        <v>6</v>
      </c>
      <c r="E18" s="18"/>
      <c r="F18" s="18"/>
      <c r="G18" s="18"/>
      <c r="H18" s="18"/>
      <c r="I18" s="19"/>
      <c r="J18" s="18"/>
    </row>
    <row r="19" spans="2:10" ht="15" customHeight="1" thickTop="1">
      <c r="B19" s="3"/>
      <c r="C19" s="21"/>
      <c r="D19" s="3">
        <v>1</v>
      </c>
      <c r="E19" s="3"/>
      <c r="F19" s="3"/>
      <c r="G19" s="3"/>
      <c r="H19" s="3"/>
      <c r="I19" s="2"/>
      <c r="J19" s="3"/>
    </row>
    <row r="20" spans="2:10" ht="15" customHeight="1">
      <c r="B20" s="3"/>
      <c r="C20" s="3"/>
      <c r="D20" s="3">
        <v>2</v>
      </c>
      <c r="E20" s="3"/>
      <c r="F20" s="3"/>
      <c r="G20" s="3"/>
      <c r="H20" s="3"/>
      <c r="I20" s="2"/>
      <c r="J20" s="3"/>
    </row>
    <row r="21" spans="2:10">
      <c r="B21" s="3"/>
      <c r="C21" s="3"/>
      <c r="D21" s="3">
        <v>3</v>
      </c>
      <c r="E21" s="3"/>
      <c r="F21" s="3"/>
      <c r="G21" s="3"/>
      <c r="H21" s="3"/>
      <c r="I21" s="2"/>
      <c r="J21" s="3"/>
    </row>
    <row r="22" spans="2:10">
      <c r="B22" s="3"/>
      <c r="C22" s="3"/>
      <c r="D22" s="3">
        <v>4</v>
      </c>
      <c r="E22" s="3"/>
      <c r="F22" s="3"/>
      <c r="G22" s="3"/>
      <c r="H22" s="3"/>
      <c r="I22" s="2"/>
      <c r="J22" s="3"/>
    </row>
    <row r="23" spans="2:10">
      <c r="B23" s="3"/>
      <c r="C23" s="3"/>
      <c r="D23" s="3">
        <v>5</v>
      </c>
      <c r="E23" s="3"/>
      <c r="F23" s="3"/>
      <c r="G23" s="3"/>
      <c r="H23" s="3"/>
      <c r="I23" s="2"/>
      <c r="J23" s="3"/>
    </row>
    <row r="24" spans="2:10" ht="14.25" thickBot="1">
      <c r="B24" s="18"/>
      <c r="C24" s="18"/>
      <c r="D24" s="18">
        <v>6</v>
      </c>
      <c r="E24" s="18"/>
      <c r="F24" s="18"/>
      <c r="G24" s="18"/>
      <c r="H24" s="18"/>
      <c r="I24" s="19"/>
      <c r="J24" s="18"/>
    </row>
    <row r="25" spans="2:10" ht="14.25" thickTop="1">
      <c r="B25" s="3"/>
      <c r="C25" s="21"/>
      <c r="D25" s="3">
        <v>1</v>
      </c>
      <c r="E25" s="3"/>
      <c r="F25" s="3"/>
      <c r="G25" s="3"/>
      <c r="H25" s="3"/>
      <c r="I25" s="2"/>
      <c r="J25" s="3"/>
    </row>
    <row r="26" spans="2:10">
      <c r="B26" s="3"/>
      <c r="C26" s="3"/>
      <c r="D26" s="3">
        <v>2</v>
      </c>
      <c r="E26" s="3"/>
      <c r="F26" s="3"/>
      <c r="G26" s="3"/>
      <c r="H26" s="3"/>
      <c r="I26" s="2"/>
      <c r="J26" s="3"/>
    </row>
    <row r="27" spans="2:10">
      <c r="B27" s="3"/>
      <c r="C27" s="3"/>
      <c r="D27" s="3">
        <v>3</v>
      </c>
      <c r="E27" s="3"/>
      <c r="F27" s="3"/>
      <c r="G27" s="3"/>
      <c r="H27" s="3"/>
      <c r="I27" s="2"/>
      <c r="J27" s="3"/>
    </row>
    <row r="28" spans="2:10">
      <c r="B28" s="3"/>
      <c r="C28" s="3"/>
      <c r="D28" s="3">
        <v>4</v>
      </c>
      <c r="E28" s="3"/>
      <c r="F28" s="3"/>
      <c r="G28" s="3"/>
      <c r="H28" s="3"/>
      <c r="I28" s="2"/>
      <c r="J28" s="3"/>
    </row>
    <row r="29" spans="2:10">
      <c r="B29" s="3"/>
      <c r="C29" s="3"/>
      <c r="D29" s="3">
        <v>5</v>
      </c>
      <c r="E29" s="3"/>
      <c r="F29" s="3"/>
      <c r="G29" s="3"/>
      <c r="H29" s="3"/>
      <c r="I29" s="2"/>
      <c r="J29" s="3"/>
    </row>
    <row r="30" spans="2:10" ht="14.25" thickBot="1">
      <c r="B30" s="18"/>
      <c r="C30" s="18"/>
      <c r="D30" s="18">
        <v>6</v>
      </c>
      <c r="E30" s="18"/>
      <c r="F30" s="18"/>
      <c r="G30" s="18"/>
      <c r="H30" s="18"/>
      <c r="I30" s="19"/>
      <c r="J30" s="18"/>
    </row>
    <row r="31" spans="2:10" ht="14.25" thickTop="1">
      <c r="B31" s="3"/>
      <c r="C31" s="21"/>
      <c r="D31" s="3">
        <v>1</v>
      </c>
      <c r="E31" s="3"/>
      <c r="F31" s="3"/>
      <c r="G31" s="3"/>
      <c r="H31" s="3"/>
      <c r="I31" s="2"/>
      <c r="J31" s="3"/>
    </row>
    <row r="32" spans="2:10">
      <c r="B32" s="3"/>
      <c r="C32" s="3"/>
      <c r="D32" s="3">
        <v>2</v>
      </c>
      <c r="E32" s="3"/>
      <c r="F32" s="3"/>
      <c r="G32" s="3"/>
      <c r="H32" s="3"/>
      <c r="I32" s="2"/>
      <c r="J32" s="3"/>
    </row>
    <row r="33" spans="2:10">
      <c r="B33" s="3"/>
      <c r="C33" s="3"/>
      <c r="D33" s="3">
        <v>3</v>
      </c>
      <c r="E33" s="3"/>
      <c r="F33" s="3"/>
      <c r="G33" s="3"/>
      <c r="H33" s="3"/>
      <c r="I33" s="2"/>
      <c r="J33" s="3"/>
    </row>
    <row r="34" spans="2:10">
      <c r="B34" s="3"/>
      <c r="C34" s="3"/>
      <c r="D34" s="3">
        <v>4</v>
      </c>
      <c r="E34" s="3"/>
      <c r="F34" s="3"/>
      <c r="G34" s="3"/>
      <c r="H34" s="3"/>
      <c r="I34" s="2"/>
      <c r="J34" s="3"/>
    </row>
    <row r="35" spans="2:10">
      <c r="B35" s="3"/>
      <c r="C35" s="3"/>
      <c r="D35" s="3">
        <v>5</v>
      </c>
      <c r="E35" s="3"/>
      <c r="F35" s="3"/>
      <c r="G35" s="3"/>
      <c r="H35" s="3"/>
      <c r="I35" s="2"/>
      <c r="J35" s="3"/>
    </row>
    <row r="36" spans="2:10" ht="14.25" thickBot="1">
      <c r="B36" s="18"/>
      <c r="C36" s="18"/>
      <c r="D36" s="18">
        <v>6</v>
      </c>
      <c r="E36" s="18"/>
      <c r="F36" s="18"/>
      <c r="G36" s="18"/>
      <c r="H36" s="18"/>
      <c r="I36" s="19"/>
      <c r="J36" s="18"/>
    </row>
    <row r="37" spans="2:10" ht="14.25" thickTop="1">
      <c r="B37" s="1"/>
    </row>
    <row r="38" spans="2:10">
      <c r="B38" s="1"/>
    </row>
    <row r="39" spans="2:10">
      <c r="B39" s="1"/>
    </row>
    <row r="40" spans="2:10">
      <c r="B40" s="1"/>
    </row>
    <row r="41" spans="2:10">
      <c r="B41" s="1"/>
    </row>
    <row r="42" spans="2:10">
      <c r="B42" s="1"/>
    </row>
    <row r="43" spans="2:10">
      <c r="B43" s="1"/>
    </row>
    <row r="44" spans="2:10">
      <c r="B44" s="1"/>
    </row>
  </sheetData>
  <mergeCells count="4">
    <mergeCell ref="B1:J1"/>
    <mergeCell ref="C2:E2"/>
    <mergeCell ref="H2:J2"/>
    <mergeCell ref="H3:J3"/>
  </mergeCells>
  <phoneticPr fontId="2"/>
  <dataValidations xWindow="382" yWindow="436" count="12">
    <dataValidation type="list" errorStyle="warning" allowBlank="1" showInputMessage="1" showErrorMessage="1" prompt="メニューから選んでください" sqref="H5:I5">
      <formula1>$H$4:$H$5</formula1>
    </dataValidation>
    <dataValidation imeMode="hiragana" allowBlank="1" showInputMessage="1" showErrorMessage="1" prompt="氏と名の間に全角スペースを入れて下さい。" sqref="F100:F65536 F13:F36"/>
    <dataValidation imeMode="halfAlpha" allowBlank="1" showInputMessage="1" showErrorMessage="1" prompt="人数を入れて下さい。" sqref="J5"/>
    <dataValidation imeMode="halfAlpha" allowBlank="1" showInputMessage="1" showErrorMessage="1" sqref="C56:E65536"/>
    <dataValidation type="decimal" errorStyle="information" imeMode="hiragana" operator="greaterThanOrEqual" allowBlank="1" showInputMessage="1" showErrorMessage="1" error="標準記録に達していません！" prompt="大学は○○大_x000a_高校は○○高_x000a_中学は○○中_x000a_と入力して下さい。" sqref="H100:I65536 B37:B44 F37:F99">
      <formula1>1132</formula1>
    </dataValidation>
    <dataValidation errorStyle="information" imeMode="hiragana" operator="greaterThanOrEqual" allowBlank="1" showInputMessage="1" showErrorMessage="1" prompt="大学は○○大_x000a_高校は○○高_x000a_中学は○○中_x000a_と入力して下さい。" sqref="B13:B36"/>
    <dataValidation imeMode="halfAlpha" allowBlank="1" showInputMessage="1" showErrorMessage="1" prompt="「年」を入れずに、数字のみを入力してください" sqref="H13:H36"/>
    <dataValidation imeMode="halfAlpha" allowBlank="1" showInputMessage="1" showErrorMessage="1" prompt="例）_x000a_４０秒８２は40.82 (間に 「. ﾄﾞｯﾄ」)_x000a_３分２３秒７０は3.23.70 (間に 「. ﾄﾞｯﾄ」)_x000a_と、半角英数で入力して下さい。" sqref="I13:I36"/>
    <dataValidation imeMode="off" allowBlank="1" showInputMessage="1" showErrorMessage="1" sqref="E13:E36"/>
    <dataValidation imeMode="halfKatakana" allowBlank="1" showInputMessage="1" showErrorMessage="1" prompt="半角ｶﾀｶﾅで氏と名の間にスペースを入れて下さい。" sqref="G13:G65536"/>
    <dataValidation type="list" allowBlank="1" showInputMessage="1" showErrorMessage="1" sqref="C13:C36">
      <formula1>$L$8:$L$13</formula1>
    </dataValidation>
    <dataValidation type="list" allowBlank="1" showInputMessage="1" showErrorMessage="1" prompt="メニューから選んでください！" sqref="C3">
      <formula1>$M$8:$M$10</formula1>
    </dataValidation>
  </dataValidations>
  <pageMargins left="0.7" right="0.7" top="0.75" bottom="0.75" header="0.3" footer="0.3"/>
  <pageSetup paperSize="9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3</vt:i4>
      </vt:variant>
    </vt:vector>
  </HeadingPairs>
  <TitlesOfParts>
    <vt:vector size="8" baseType="lpstr">
      <vt:lpstr>一般・高校男子入力用</vt:lpstr>
      <vt:lpstr>一般・高校女子入力用</vt:lpstr>
      <vt:lpstr>中学男子入力用</vt:lpstr>
      <vt:lpstr>中学女子入力用</vt:lpstr>
      <vt:lpstr>リレー用</vt:lpstr>
      <vt:lpstr>一般・高校女子入力用!Print_Area</vt:lpstr>
      <vt:lpstr>一般・高校男子入力用!Print_Area</vt:lpstr>
      <vt:lpstr>中学女子入力用!Print_Area</vt:lpstr>
    </vt:vector>
  </TitlesOfParts>
  <Company>仙台市教育委員会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RitsukoOno</dc:creator>
  <cp:lastModifiedBy>小野 律子</cp:lastModifiedBy>
  <cp:lastPrinted>2017-03-21T03:03:00Z</cp:lastPrinted>
  <dcterms:created xsi:type="dcterms:W3CDTF">2008-05-28T06:08:17Z</dcterms:created>
  <dcterms:modified xsi:type="dcterms:W3CDTF">2017-03-16T01:53:02Z</dcterms:modified>
</cp:coreProperties>
</file>