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65" activeTab="0"/>
  </bookViews>
  <sheets>
    <sheet name="一般・高校男子入力用" sheetId="1" r:id="rId1"/>
    <sheet name="一般・高校女子入力用" sheetId="2" r:id="rId2"/>
    <sheet name="中学男子入力用" sheetId="3" r:id="rId3"/>
    <sheet name="中学女子入力用" sheetId="4" r:id="rId4"/>
    <sheet name="リレー用" sheetId="5" r:id="rId5"/>
  </sheets>
  <definedNames>
    <definedName name="_xlnm.Print_Area" localSheetId="1">'一般・高校女子入力用'!$A$1:$O$51</definedName>
    <definedName name="_xlnm.Print_Area" localSheetId="0">'一般・高校男子入力用'!$B$1:$O$51</definedName>
    <definedName name="_xlnm.Print_Area" localSheetId="3">'中学女子入力用'!$A$1:$M$51</definedName>
  </definedNames>
  <calcPr fullCalcOnLoad="1"/>
</workbook>
</file>

<file path=xl/sharedStrings.xml><?xml version="1.0" encoding="utf-8"?>
<sst xmlns="http://schemas.openxmlformats.org/spreadsheetml/2006/main" count="203" uniqueCount="92">
  <si>
    <t>5000m</t>
  </si>
  <si>
    <t>棒高跳</t>
  </si>
  <si>
    <t>登録番号</t>
  </si>
  <si>
    <t>性別</t>
  </si>
  <si>
    <t>学年</t>
  </si>
  <si>
    <t>競技者名</t>
  </si>
  <si>
    <t>備考</t>
  </si>
  <si>
    <t>所属名</t>
  </si>
  <si>
    <t>記載責任者氏名</t>
  </si>
  <si>
    <t>競技者名ｶﾅ</t>
  </si>
  <si>
    <t>所属</t>
  </si>
  <si>
    <t>参加料</t>
  </si>
  <si>
    <t>連絡先(TEL)</t>
  </si>
  <si>
    <t>NO.</t>
  </si>
  <si>
    <t>走幅跳</t>
  </si>
  <si>
    <t>100m(中学)</t>
  </si>
  <si>
    <t>砲丸投(中学)</t>
  </si>
  <si>
    <t>大学・一般</t>
  </si>
  <si>
    <t>高校</t>
  </si>
  <si>
    <t>中学</t>
  </si>
  <si>
    <t>小学校</t>
  </si>
  <si>
    <t>個人種目</t>
  </si>
  <si>
    <t>自己記録</t>
  </si>
  <si>
    <t>*個人種目</t>
  </si>
  <si>
    <t>*リレー種目</t>
  </si>
  <si>
    <t>*合計</t>
  </si>
  <si>
    <t>種　別</t>
  </si>
  <si>
    <t>3000m(中学)</t>
  </si>
  <si>
    <t>3000m</t>
  </si>
  <si>
    <t>砲丸投(一般)</t>
  </si>
  <si>
    <t>砲丸投(高校)</t>
  </si>
  <si>
    <t>走幅跳</t>
  </si>
  <si>
    <t>砲丸投</t>
  </si>
  <si>
    <t>5000mW</t>
  </si>
  <si>
    <t>リレー種目</t>
  </si>
  <si>
    <t>記録</t>
  </si>
  <si>
    <t>例）</t>
  </si>
  <si>
    <t>宮城　一郎</t>
  </si>
  <si>
    <t>宮城　二郎</t>
  </si>
  <si>
    <t>仙台　太郎</t>
  </si>
  <si>
    <t>仙台　次郎</t>
  </si>
  <si>
    <t>青葉　一男</t>
  </si>
  <si>
    <t>青葉　二男</t>
  </si>
  <si>
    <t>やり投</t>
  </si>
  <si>
    <t>棒高跳(中学)</t>
  </si>
  <si>
    <t>走幅跳（中学）</t>
  </si>
  <si>
    <t>100m</t>
  </si>
  <si>
    <t>走高跳</t>
  </si>
  <si>
    <t>NO.</t>
  </si>
  <si>
    <t>競技者名ｶﾅ</t>
  </si>
  <si>
    <t>所属</t>
  </si>
  <si>
    <t>走幅跳(中学)</t>
  </si>
  <si>
    <t>宮城中</t>
  </si>
  <si>
    <t>中学男子4×100mR</t>
  </si>
  <si>
    <t>ﾐﾔｷﾞ ｲﾁﾛｳ</t>
  </si>
  <si>
    <t>ﾐﾔｷﾞ ｼﾞﾛｳ</t>
  </si>
  <si>
    <t>ｾﾝﾀﾞｲ ﾀﾛｳ</t>
  </si>
  <si>
    <t>ｾﾝﾀﾞｲ ｼﾞﾛｳ</t>
  </si>
  <si>
    <t>ｱｵﾊﾞ ｶｽﾞｵ</t>
  </si>
  <si>
    <t>ｱｵﾊﾞ ﾂｷﾞｵ</t>
  </si>
  <si>
    <t>800m</t>
  </si>
  <si>
    <t>400mH</t>
  </si>
  <si>
    <t>1500m(中学)</t>
  </si>
  <si>
    <t>一般男子4×100mR</t>
  </si>
  <si>
    <t>一般男子4×400mR</t>
  </si>
  <si>
    <t>一般女子4×100mR</t>
  </si>
  <si>
    <t>一般女子4×400mR</t>
  </si>
  <si>
    <t>中学男子4×100mR</t>
  </si>
  <si>
    <t>中学女子4×100mR</t>
  </si>
  <si>
    <t>リレー種目１</t>
  </si>
  <si>
    <t>リレー１記録</t>
  </si>
  <si>
    <t>リレー種目２</t>
  </si>
  <si>
    <t>リレー２記録</t>
  </si>
  <si>
    <t>円盤投（一般）</t>
  </si>
  <si>
    <t>円盤投（高校）</t>
  </si>
  <si>
    <t>少年男子共通110mH</t>
  </si>
  <si>
    <t>少年B砲丸投</t>
  </si>
  <si>
    <t>4×100mR</t>
  </si>
  <si>
    <t>4×400mR</t>
  </si>
  <si>
    <t>円盤投</t>
  </si>
  <si>
    <t>少年B100mH</t>
  </si>
  <si>
    <t>少年共通110mH</t>
  </si>
  <si>
    <t>4×100mR（中学）</t>
  </si>
  <si>
    <t>リレー記録</t>
  </si>
  <si>
    <t>平成31年度　宮城県春季陸上競技大会　兼　第74回国民体育大会県予選会 申込一覧表(一般・高校男子）</t>
  </si>
  <si>
    <t>平成31年度　宮城県春季陸上競技大会　兼　第74回国民体育大会県予選会 申込一覧表(一般・高校女子）</t>
  </si>
  <si>
    <t>平成31年度　宮城県春季陸上競技大会　兼　第74回国民体育大会県予選会 申込一覧表（中学男子）</t>
  </si>
  <si>
    <t>平成31年度　宮城県春季陸上競技大会　兼　第74回国民体育大会県予選会 申込一覧表（中学女子）</t>
  </si>
  <si>
    <t>平成31年度　宮城県春季陸上競技大会　兼　第74回国民体育大会県予選会 リレー申込</t>
  </si>
  <si>
    <t>この部分（例）</t>
  </si>
  <si>
    <t>しないで下さい。</t>
  </si>
  <si>
    <t>への入力を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</si>
</sst>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.##.##"/>
    <numFmt numFmtId="177" formatCode="##.##"/>
    <numFmt numFmtId="178" formatCode="##&quot;.&quot;##&quot;.&quot;##"/>
    <numFmt numFmtId="179" formatCode="####&quot;円&quot;"/>
    <numFmt numFmtId="180" formatCode="##&quot;名&quot;"/>
    <numFmt numFmtId="181" formatCode="&quot;(@&quot;####&quot;円)&quot;"/>
    <numFmt numFmtId="182" formatCode="#&quot;ﾁｰﾑ&quot;"/>
    <numFmt numFmtId="183" formatCode="&quot;(&quot;####&quot;円)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43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theme="1" tint="0.34999001026153564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D1B2E8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2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6" fontId="4" fillId="0" borderId="12" xfId="58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7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6" fontId="0" fillId="0" borderId="0" xfId="58" applyFont="1" applyAlignment="1">
      <alignment vertical="center"/>
    </xf>
    <xf numFmtId="180" fontId="4" fillId="0" borderId="12" xfId="0" applyNumberFormat="1" applyFont="1" applyFill="1" applyBorder="1" applyAlignment="1">
      <alignment horizontal="right" vertical="center"/>
    </xf>
    <xf numFmtId="6" fontId="51" fillId="0" borderId="0" xfId="58" applyFont="1" applyAlignment="1">
      <alignment vertical="center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right" vertical="top"/>
    </xf>
    <xf numFmtId="0" fontId="52" fillId="7" borderId="14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NumberFormat="1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52" fillId="7" borderId="16" xfId="0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7" borderId="12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4" xfId="0" applyFill="1" applyBorder="1" applyAlignment="1">
      <alignment horizontal="right" vertical="center"/>
    </xf>
    <xf numFmtId="0" fontId="53" fillId="33" borderId="19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right" vertical="center"/>
    </xf>
    <xf numFmtId="0" fontId="53" fillId="33" borderId="10" xfId="0" applyFont="1" applyFill="1" applyBorder="1" applyAlignment="1">
      <alignment horizontal="right" vertical="center"/>
    </xf>
    <xf numFmtId="0" fontId="53" fillId="33" borderId="20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182" fontId="2" fillId="34" borderId="12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182" fontId="2" fillId="35" borderId="12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182" fontId="2" fillId="36" borderId="12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182" fontId="2" fillId="27" borderId="12" xfId="0" applyNumberFormat="1" applyFont="1" applyFill="1" applyBorder="1" applyAlignment="1">
      <alignment horizontal="right" vertical="center"/>
    </xf>
    <xf numFmtId="0" fontId="2" fillId="27" borderId="10" xfId="0" applyFont="1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24" xfId="0" applyFont="1" applyFill="1" applyBorder="1" applyAlignment="1">
      <alignment horizontal="center" vertical="center"/>
    </xf>
    <xf numFmtId="0" fontId="2" fillId="27" borderId="23" xfId="0" applyFont="1" applyFill="1" applyBorder="1" applyAlignment="1">
      <alignment horizontal="center" vertical="center"/>
    </xf>
    <xf numFmtId="0" fontId="2" fillId="27" borderId="2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2" fillId="27" borderId="15" xfId="0" applyFont="1" applyFill="1" applyBorder="1" applyAlignment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7</xdr:row>
      <xdr:rowOff>57150</xdr:rowOff>
    </xdr:from>
    <xdr:to>
      <xdr:col>0</xdr:col>
      <xdr:colOff>809625</xdr:colOff>
      <xdr:row>11</xdr:row>
      <xdr:rowOff>123825</xdr:rowOff>
    </xdr:to>
    <xdr:sp>
      <xdr:nvSpPr>
        <xdr:cNvPr id="1" name="右中かっこ 2"/>
        <xdr:cNvSpPr>
          <a:spLocks/>
        </xdr:cNvSpPr>
      </xdr:nvSpPr>
      <xdr:spPr>
        <a:xfrm>
          <a:off x="638175" y="2028825"/>
          <a:ext cx="171450" cy="7524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85725</xdr:colOff>
      <xdr:row>8</xdr:row>
      <xdr:rowOff>28575</xdr:rowOff>
    </xdr:from>
    <xdr:ext cx="752475" cy="657225"/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2171700"/>
          <a:ext cx="752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ナンバーを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入れると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入力されます</a:t>
          </a:r>
        </a:p>
      </xdr:txBody>
    </xdr:sp>
    <xdr:clientData/>
  </xdr:oneCellAnchor>
  <xdr:twoCellAnchor>
    <xdr:from>
      <xdr:col>8</xdr:col>
      <xdr:colOff>495300</xdr:colOff>
      <xdr:row>7</xdr:row>
      <xdr:rowOff>66675</xdr:rowOff>
    </xdr:from>
    <xdr:to>
      <xdr:col>8</xdr:col>
      <xdr:colOff>666750</xdr:colOff>
      <xdr:row>11</xdr:row>
      <xdr:rowOff>133350</xdr:rowOff>
    </xdr:to>
    <xdr:sp>
      <xdr:nvSpPr>
        <xdr:cNvPr id="3" name="右中かっこ 4"/>
        <xdr:cNvSpPr>
          <a:spLocks/>
        </xdr:cNvSpPr>
      </xdr:nvSpPr>
      <xdr:spPr>
        <a:xfrm>
          <a:off x="8220075" y="2038350"/>
          <a:ext cx="171450" cy="752475"/>
        </a:xfrm>
        <a:prstGeom prst="rightBrace">
          <a:avLst/>
        </a:prstGeom>
        <a:noFill/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8</xdr:row>
      <xdr:rowOff>0</xdr:rowOff>
    </xdr:from>
    <xdr:ext cx="752475" cy="657225"/>
    <xdr:sp>
      <xdr:nvSpPr>
        <xdr:cNvPr id="4" name="テキスト ボックス 6"/>
        <xdr:cNvSpPr txBox="1">
          <a:spLocks noChangeArrowheads="1"/>
        </xdr:cNvSpPr>
      </xdr:nvSpPr>
      <xdr:spPr>
        <a:xfrm>
          <a:off x="7724775" y="2143125"/>
          <a:ext cx="752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ナンバーを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入れると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入力されます</a:t>
          </a: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752475" cy="657225"/>
    <xdr:sp fLocksText="0">
      <xdr:nvSpPr>
        <xdr:cNvPr id="5" name="テキスト ボックス 7"/>
        <xdr:cNvSpPr txBox="1">
          <a:spLocks noChangeArrowheads="1"/>
        </xdr:cNvSpPr>
      </xdr:nvSpPr>
      <xdr:spPr>
        <a:xfrm>
          <a:off x="10715625" y="1790700"/>
          <a:ext cx="7524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R56"/>
  <sheetViews>
    <sheetView tabSelected="1" zoomScale="90" zoomScaleNormal="90" zoomScalePageLayoutView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7" sqref="B7"/>
    </sheetView>
  </sheetViews>
  <sheetFormatPr defaultColWidth="9.00390625" defaultRowHeight="13.5"/>
  <cols>
    <col min="1" max="1" width="3.50390625" style="0" customWidth="1"/>
    <col min="2" max="2" width="9.00390625" style="1" bestFit="1" customWidth="1"/>
    <col min="3" max="3" width="18.625" style="1" customWidth="1"/>
    <col min="4" max="4" width="17.875" style="1" customWidth="1"/>
    <col min="5" max="5" width="16.50390625" style="1" customWidth="1"/>
    <col min="6" max="6" width="8.25390625" style="1" customWidth="1"/>
    <col min="7" max="7" width="6.875" style="1" customWidth="1"/>
    <col min="8" max="8" width="14.375" style="1" customWidth="1"/>
    <col min="9" max="13" width="14.375" style="0" customWidth="1"/>
    <col min="14" max="14" width="10.00390625" style="0" customWidth="1"/>
    <col min="15" max="15" width="15.625" style="1" customWidth="1"/>
    <col min="16" max="16" width="8.50390625" style="0" hidden="1" customWidth="1"/>
    <col min="17" max="17" width="9.75390625" style="0" hidden="1" customWidth="1"/>
    <col min="18" max="18" width="7.125" style="0" hidden="1" customWidth="1"/>
    <col min="19" max="19" width="7.25390625" style="0" customWidth="1"/>
  </cols>
  <sheetData>
    <row r="1" spans="2:15" ht="51.75" customHeight="1" thickBot="1">
      <c r="B1" s="94" t="s">
        <v>84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2:17" ht="27" customHeight="1" thickBot="1">
      <c r="B2" s="5" t="s">
        <v>7</v>
      </c>
      <c r="C2" s="92"/>
      <c r="D2" s="92"/>
      <c r="F2" s="90" t="s">
        <v>8</v>
      </c>
      <c r="G2" s="90"/>
      <c r="H2" s="90"/>
      <c r="I2" s="92"/>
      <c r="J2" s="92"/>
      <c r="K2" s="12" t="s">
        <v>11</v>
      </c>
      <c r="L2" s="10" t="s">
        <v>23</v>
      </c>
      <c r="M2" s="20">
        <f>P2</f>
        <v>0</v>
      </c>
      <c r="N2" s="19">
        <f>Q2</f>
      </c>
      <c r="O2" s="10" t="s">
        <v>25</v>
      </c>
      <c r="P2">
        <f>COUNTA(H7:H56)</f>
        <v>0</v>
      </c>
      <c r="Q2" s="11">
        <f>IF(C3="","",IF(C3="大学・一般",M2*1000,IF(C3="高校",M2*800,IF(C3="中学",M2*600,0))))</f>
      </c>
    </row>
    <row r="3" spans="2:17" ht="30" customHeight="1" thickBot="1">
      <c r="B3" s="5" t="s">
        <v>26</v>
      </c>
      <c r="C3" s="59"/>
      <c r="F3" s="91" t="s">
        <v>12</v>
      </c>
      <c r="G3" s="91"/>
      <c r="H3" s="91"/>
      <c r="I3" s="93"/>
      <c r="J3" s="93"/>
      <c r="K3" s="1"/>
      <c r="L3" s="10" t="s">
        <v>24</v>
      </c>
      <c r="M3" s="60"/>
      <c r="N3" s="19">
        <f>Q3</f>
      </c>
      <c r="O3" s="13">
        <f>SUM(N2:N3)</f>
        <v>0</v>
      </c>
      <c r="P3">
        <f>Q3</f>
      </c>
      <c r="Q3" s="11">
        <f>IF(M3="","",IF(C3="小学校",0,M3*2000))</f>
      </c>
    </row>
    <row r="4" ht="13.5" customHeight="1">
      <c r="E4" s="9"/>
    </row>
    <row r="5" ht="4.5" customHeight="1">
      <c r="O5" s="8"/>
    </row>
    <row r="6" spans="1:15" s="6" customFormat="1" ht="13.5">
      <c r="A6" s="61" t="s">
        <v>13</v>
      </c>
      <c r="B6" s="61" t="s">
        <v>2</v>
      </c>
      <c r="C6" s="61" t="s">
        <v>5</v>
      </c>
      <c r="D6" s="61" t="s">
        <v>9</v>
      </c>
      <c r="E6" s="61" t="s">
        <v>10</v>
      </c>
      <c r="F6" s="61" t="s">
        <v>3</v>
      </c>
      <c r="G6" s="61" t="s">
        <v>4</v>
      </c>
      <c r="H6" s="62" t="s">
        <v>21</v>
      </c>
      <c r="I6" s="63" t="s">
        <v>22</v>
      </c>
      <c r="J6" s="62" t="s">
        <v>69</v>
      </c>
      <c r="K6" s="64" t="s">
        <v>70</v>
      </c>
      <c r="L6" s="65" t="s">
        <v>71</v>
      </c>
      <c r="M6" s="66" t="s">
        <v>72</v>
      </c>
      <c r="N6" s="97" t="s">
        <v>6</v>
      </c>
      <c r="O6" s="98"/>
    </row>
    <row r="7" spans="1:15" ht="13.5">
      <c r="A7" s="2">
        <v>1</v>
      </c>
      <c r="B7" s="3"/>
      <c r="C7" s="3"/>
      <c r="D7" s="3"/>
      <c r="E7" s="4"/>
      <c r="F7" s="3"/>
      <c r="G7" s="3"/>
      <c r="H7" s="52"/>
      <c r="I7" s="56"/>
      <c r="J7" s="52"/>
      <c r="K7" s="54"/>
      <c r="L7" s="55"/>
      <c r="M7" s="53"/>
      <c r="N7" s="95"/>
      <c r="O7" s="96"/>
    </row>
    <row r="8" spans="1:18" ht="13.5">
      <c r="A8" s="2">
        <v>2</v>
      </c>
      <c r="B8" s="3"/>
      <c r="C8" s="3"/>
      <c r="D8" s="3"/>
      <c r="E8" s="3"/>
      <c r="F8" s="3">
        <f aca="true" t="shared" si="0" ref="F8:F56">IF(C8="","","男")</f>
      </c>
      <c r="G8" s="3"/>
      <c r="H8" s="52"/>
      <c r="I8" s="56"/>
      <c r="J8" s="52"/>
      <c r="K8" s="54"/>
      <c r="L8" s="55"/>
      <c r="M8" s="53"/>
      <c r="N8" s="95"/>
      <c r="O8" s="96"/>
      <c r="Q8" t="s">
        <v>46</v>
      </c>
      <c r="R8" t="s">
        <v>17</v>
      </c>
    </row>
    <row r="9" spans="1:18" ht="13.5">
      <c r="A9" s="2">
        <v>3</v>
      </c>
      <c r="B9" s="3"/>
      <c r="C9" s="3"/>
      <c r="D9" s="3"/>
      <c r="E9" s="3"/>
      <c r="F9" s="3">
        <f t="shared" si="0"/>
      </c>
      <c r="G9" s="3"/>
      <c r="H9" s="52"/>
      <c r="I9" s="56"/>
      <c r="J9" s="52"/>
      <c r="K9" s="54"/>
      <c r="L9" s="55"/>
      <c r="M9" s="53"/>
      <c r="N9" s="95"/>
      <c r="O9" s="96"/>
      <c r="Q9" t="s">
        <v>60</v>
      </c>
      <c r="R9" t="s">
        <v>18</v>
      </c>
    </row>
    <row r="10" spans="1:18" ht="13.5">
      <c r="A10" s="2">
        <v>4</v>
      </c>
      <c r="B10" s="3"/>
      <c r="C10" s="3"/>
      <c r="D10" s="3"/>
      <c r="E10" s="3"/>
      <c r="F10" s="3">
        <f t="shared" si="0"/>
      </c>
      <c r="G10" s="3"/>
      <c r="H10" s="52"/>
      <c r="I10" s="56"/>
      <c r="J10" s="52"/>
      <c r="K10" s="54"/>
      <c r="L10" s="55"/>
      <c r="M10" s="53"/>
      <c r="N10" s="95"/>
      <c r="O10" s="96"/>
      <c r="Q10" t="s">
        <v>0</v>
      </c>
      <c r="R10" t="s">
        <v>19</v>
      </c>
    </row>
    <row r="11" spans="1:18" ht="13.5">
      <c r="A11" s="2">
        <v>5</v>
      </c>
      <c r="B11" s="3"/>
      <c r="C11" s="3"/>
      <c r="D11" s="3"/>
      <c r="E11" s="3"/>
      <c r="F11" s="3">
        <f t="shared" si="0"/>
      </c>
      <c r="G11" s="3"/>
      <c r="H11" s="52"/>
      <c r="I11" s="56"/>
      <c r="J11" s="52"/>
      <c r="K11" s="54"/>
      <c r="L11" s="55"/>
      <c r="M11" s="53"/>
      <c r="N11" s="95"/>
      <c r="O11" s="96"/>
      <c r="Q11" t="s">
        <v>61</v>
      </c>
      <c r="R11" t="s">
        <v>20</v>
      </c>
    </row>
    <row r="12" spans="1:17" ht="13.5">
      <c r="A12" s="2">
        <v>6</v>
      </c>
      <c r="B12" s="3"/>
      <c r="C12" s="3"/>
      <c r="D12" s="3"/>
      <c r="E12" s="3"/>
      <c r="F12" s="3">
        <f t="shared" si="0"/>
      </c>
      <c r="G12" s="3"/>
      <c r="H12" s="52"/>
      <c r="I12" s="56"/>
      <c r="J12" s="52"/>
      <c r="K12" s="54"/>
      <c r="L12" s="55"/>
      <c r="M12" s="53"/>
      <c r="N12" s="95"/>
      <c r="O12" s="96"/>
      <c r="Q12" t="s">
        <v>33</v>
      </c>
    </row>
    <row r="13" spans="1:18" ht="13.5">
      <c r="A13" s="2">
        <v>7</v>
      </c>
      <c r="B13" s="3"/>
      <c r="C13" s="3"/>
      <c r="D13" s="3"/>
      <c r="E13" s="3"/>
      <c r="F13" s="3">
        <f t="shared" si="0"/>
      </c>
      <c r="G13" s="3"/>
      <c r="H13" s="52"/>
      <c r="I13" s="56"/>
      <c r="J13" s="52"/>
      <c r="K13" s="54"/>
      <c r="L13" s="55"/>
      <c r="M13" s="53"/>
      <c r="N13" s="95"/>
      <c r="O13" s="96"/>
      <c r="Q13" t="s">
        <v>47</v>
      </c>
      <c r="R13" t="s">
        <v>77</v>
      </c>
    </row>
    <row r="14" spans="1:18" ht="13.5">
      <c r="A14" s="2">
        <v>8</v>
      </c>
      <c r="B14" s="3"/>
      <c r="C14" s="3"/>
      <c r="D14" s="3"/>
      <c r="E14" s="3"/>
      <c r="F14" s="3">
        <f t="shared" si="0"/>
      </c>
      <c r="G14" s="3"/>
      <c r="H14" s="52"/>
      <c r="I14" s="56"/>
      <c r="J14" s="52"/>
      <c r="K14" s="54"/>
      <c r="L14" s="55"/>
      <c r="M14" s="53"/>
      <c r="N14" s="95"/>
      <c r="O14" s="96"/>
      <c r="Q14" t="s">
        <v>1</v>
      </c>
      <c r="R14" t="s">
        <v>78</v>
      </c>
    </row>
    <row r="15" spans="1:17" ht="13.5">
      <c r="A15" s="2">
        <v>9</v>
      </c>
      <c r="B15" s="3"/>
      <c r="C15" s="3"/>
      <c r="D15" s="3"/>
      <c r="E15" s="3"/>
      <c r="F15" s="3">
        <f t="shared" si="0"/>
      </c>
      <c r="G15" s="3"/>
      <c r="H15" s="52"/>
      <c r="I15" s="56"/>
      <c r="J15" s="52"/>
      <c r="K15" s="54"/>
      <c r="L15" s="55"/>
      <c r="M15" s="53"/>
      <c r="N15" s="95"/>
      <c r="O15" s="96"/>
      <c r="Q15" t="s">
        <v>31</v>
      </c>
    </row>
    <row r="16" spans="1:17" ht="13.5">
      <c r="A16" s="2">
        <v>10</v>
      </c>
      <c r="B16" s="3"/>
      <c r="C16" s="3"/>
      <c r="D16" s="3"/>
      <c r="E16" s="3"/>
      <c r="F16" s="3">
        <f t="shared" si="0"/>
      </c>
      <c r="G16" s="3"/>
      <c r="H16" s="52"/>
      <c r="I16" s="56"/>
      <c r="J16" s="52"/>
      <c r="K16" s="54"/>
      <c r="L16" s="55"/>
      <c r="M16" s="53"/>
      <c r="N16" s="95"/>
      <c r="O16" s="96"/>
      <c r="Q16" t="s">
        <v>29</v>
      </c>
    </row>
    <row r="17" spans="1:17" ht="13.5">
      <c r="A17" s="2">
        <v>11</v>
      </c>
      <c r="B17" s="3"/>
      <c r="C17" s="3"/>
      <c r="D17" s="3"/>
      <c r="E17" s="3"/>
      <c r="F17" s="3">
        <f t="shared" si="0"/>
      </c>
      <c r="G17" s="3"/>
      <c r="H17" s="52"/>
      <c r="I17" s="56"/>
      <c r="J17" s="52"/>
      <c r="K17" s="54"/>
      <c r="L17" s="55"/>
      <c r="M17" s="53"/>
      <c r="N17" s="95"/>
      <c r="O17" s="96"/>
      <c r="Q17" t="s">
        <v>30</v>
      </c>
    </row>
    <row r="18" spans="1:17" ht="13.5">
      <c r="A18" s="2">
        <v>12</v>
      </c>
      <c r="B18" s="3"/>
      <c r="C18" s="3"/>
      <c r="D18" s="3"/>
      <c r="E18" s="3"/>
      <c r="F18" s="3">
        <f t="shared" si="0"/>
      </c>
      <c r="G18" s="3"/>
      <c r="H18" s="52"/>
      <c r="I18" s="56"/>
      <c r="J18" s="52"/>
      <c r="K18" s="54"/>
      <c r="L18" s="55"/>
      <c r="M18" s="53"/>
      <c r="N18" s="95"/>
      <c r="O18" s="96"/>
      <c r="Q18" t="s">
        <v>73</v>
      </c>
    </row>
    <row r="19" spans="1:17" ht="13.5">
      <c r="A19" s="2">
        <v>13</v>
      </c>
      <c r="B19" s="3"/>
      <c r="C19" s="3"/>
      <c r="D19" s="3"/>
      <c r="E19" s="3"/>
      <c r="F19" s="3">
        <f t="shared" si="0"/>
      </c>
      <c r="G19" s="3"/>
      <c r="H19" s="52"/>
      <c r="I19" s="56"/>
      <c r="J19" s="52"/>
      <c r="K19" s="54"/>
      <c r="L19" s="55"/>
      <c r="M19" s="53"/>
      <c r="N19" s="95"/>
      <c r="O19" s="96"/>
      <c r="Q19" t="s">
        <v>74</v>
      </c>
    </row>
    <row r="20" spans="1:17" ht="13.5">
      <c r="A20" s="2">
        <v>14</v>
      </c>
      <c r="B20" s="3"/>
      <c r="C20" s="3"/>
      <c r="D20" s="3"/>
      <c r="E20" s="3"/>
      <c r="F20" s="3">
        <f t="shared" si="0"/>
      </c>
      <c r="G20" s="3"/>
      <c r="H20" s="52"/>
      <c r="I20" s="56"/>
      <c r="J20" s="52"/>
      <c r="K20" s="54"/>
      <c r="L20" s="55"/>
      <c r="M20" s="53"/>
      <c r="N20" s="95"/>
      <c r="O20" s="96"/>
      <c r="Q20" t="s">
        <v>43</v>
      </c>
    </row>
    <row r="21" spans="1:17" ht="13.5">
      <c r="A21" s="2">
        <v>15</v>
      </c>
      <c r="B21" s="3"/>
      <c r="C21" s="3"/>
      <c r="D21" s="3"/>
      <c r="E21" s="3"/>
      <c r="F21" s="3">
        <f t="shared" si="0"/>
      </c>
      <c r="G21" s="3"/>
      <c r="H21" s="52"/>
      <c r="I21" s="56"/>
      <c r="J21" s="52"/>
      <c r="K21" s="54"/>
      <c r="L21" s="55"/>
      <c r="M21" s="53"/>
      <c r="N21" s="95"/>
      <c r="O21" s="96"/>
      <c r="Q21" t="s">
        <v>75</v>
      </c>
    </row>
    <row r="22" spans="1:17" ht="13.5">
      <c r="A22" s="2">
        <v>16</v>
      </c>
      <c r="B22" s="3"/>
      <c r="C22" s="3"/>
      <c r="D22" s="3"/>
      <c r="E22" s="3"/>
      <c r="F22" s="3">
        <f t="shared" si="0"/>
      </c>
      <c r="G22" s="3"/>
      <c r="H22" s="52"/>
      <c r="I22" s="56"/>
      <c r="J22" s="52"/>
      <c r="K22" s="54"/>
      <c r="L22" s="55"/>
      <c r="M22" s="53"/>
      <c r="N22" s="95"/>
      <c r="O22" s="96"/>
      <c r="Q22" t="s">
        <v>76</v>
      </c>
    </row>
    <row r="23" spans="1:15" ht="13.5">
      <c r="A23" s="2">
        <v>17</v>
      </c>
      <c r="B23" s="3"/>
      <c r="C23" s="3"/>
      <c r="D23" s="3"/>
      <c r="E23" s="3"/>
      <c r="F23" s="3">
        <f t="shared" si="0"/>
      </c>
      <c r="G23" s="3"/>
      <c r="H23" s="52"/>
      <c r="I23" s="56"/>
      <c r="J23" s="52"/>
      <c r="K23" s="54"/>
      <c r="L23" s="55"/>
      <c r="M23" s="53"/>
      <c r="N23" s="95"/>
      <c r="O23" s="96"/>
    </row>
    <row r="24" spans="1:15" ht="13.5">
      <c r="A24" s="2">
        <v>18</v>
      </c>
      <c r="B24" s="3"/>
      <c r="C24" s="3"/>
      <c r="D24" s="3"/>
      <c r="E24" s="3"/>
      <c r="F24" s="3">
        <f t="shared" si="0"/>
      </c>
      <c r="G24" s="3"/>
      <c r="H24" s="52"/>
      <c r="I24" s="56"/>
      <c r="J24" s="52"/>
      <c r="K24" s="54"/>
      <c r="L24" s="55"/>
      <c r="M24" s="53"/>
      <c r="N24" s="95"/>
      <c r="O24" s="96"/>
    </row>
    <row r="25" spans="1:15" ht="13.5">
      <c r="A25" s="2">
        <v>19</v>
      </c>
      <c r="B25" s="3"/>
      <c r="C25" s="3"/>
      <c r="D25" s="3"/>
      <c r="E25" s="3"/>
      <c r="F25" s="3">
        <f t="shared" si="0"/>
      </c>
      <c r="G25" s="3"/>
      <c r="H25" s="52"/>
      <c r="I25" s="56"/>
      <c r="J25" s="52"/>
      <c r="K25" s="54"/>
      <c r="L25" s="55"/>
      <c r="M25" s="53"/>
      <c r="N25" s="95"/>
      <c r="O25" s="96"/>
    </row>
    <row r="26" spans="1:15" ht="13.5">
      <c r="A26" s="2">
        <v>20</v>
      </c>
      <c r="B26" s="3"/>
      <c r="C26" s="3"/>
      <c r="D26" s="3"/>
      <c r="E26" s="3"/>
      <c r="F26" s="3">
        <f t="shared" si="0"/>
      </c>
      <c r="G26" s="3"/>
      <c r="H26" s="52"/>
      <c r="I26" s="56"/>
      <c r="J26" s="52"/>
      <c r="K26" s="54"/>
      <c r="L26" s="55"/>
      <c r="M26" s="53"/>
      <c r="N26" s="95"/>
      <c r="O26" s="96"/>
    </row>
    <row r="27" spans="1:15" ht="13.5">
      <c r="A27" s="2">
        <v>21</v>
      </c>
      <c r="B27" s="3"/>
      <c r="C27" s="3"/>
      <c r="D27" s="3"/>
      <c r="E27" s="3"/>
      <c r="F27" s="3">
        <f t="shared" si="0"/>
      </c>
      <c r="G27" s="3"/>
      <c r="H27" s="52"/>
      <c r="I27" s="56"/>
      <c r="J27" s="52"/>
      <c r="K27" s="54"/>
      <c r="L27" s="55"/>
      <c r="M27" s="53"/>
      <c r="N27" s="95"/>
      <c r="O27" s="96"/>
    </row>
    <row r="28" spans="1:15" ht="13.5">
      <c r="A28" s="2">
        <v>22</v>
      </c>
      <c r="B28" s="3"/>
      <c r="C28" s="3"/>
      <c r="D28" s="3"/>
      <c r="E28" s="3"/>
      <c r="F28" s="3">
        <f t="shared" si="0"/>
      </c>
      <c r="G28" s="3"/>
      <c r="H28" s="52"/>
      <c r="I28" s="56"/>
      <c r="J28" s="52"/>
      <c r="K28" s="54"/>
      <c r="L28" s="55"/>
      <c r="M28" s="53"/>
      <c r="N28" s="95"/>
      <c r="O28" s="96"/>
    </row>
    <row r="29" spans="1:15" ht="13.5">
      <c r="A29" s="2">
        <v>23</v>
      </c>
      <c r="B29" s="3"/>
      <c r="C29" s="3"/>
      <c r="D29" s="3"/>
      <c r="E29" s="3"/>
      <c r="F29" s="3">
        <f t="shared" si="0"/>
      </c>
      <c r="G29" s="3"/>
      <c r="H29" s="52"/>
      <c r="I29" s="56"/>
      <c r="J29" s="52"/>
      <c r="K29" s="54"/>
      <c r="L29" s="55"/>
      <c r="M29" s="53"/>
      <c r="N29" s="95"/>
      <c r="O29" s="96"/>
    </row>
    <row r="30" spans="1:15" ht="13.5">
      <c r="A30" s="2">
        <v>24</v>
      </c>
      <c r="B30" s="3"/>
      <c r="C30" s="3"/>
      <c r="D30" s="3"/>
      <c r="E30" s="3"/>
      <c r="F30" s="3">
        <f t="shared" si="0"/>
      </c>
      <c r="G30" s="3"/>
      <c r="H30" s="52"/>
      <c r="I30" s="56"/>
      <c r="J30" s="52"/>
      <c r="K30" s="54"/>
      <c r="L30" s="55"/>
      <c r="M30" s="53"/>
      <c r="N30" s="95"/>
      <c r="O30" s="96"/>
    </row>
    <row r="31" spans="1:15" ht="13.5">
      <c r="A31" s="2">
        <v>25</v>
      </c>
      <c r="B31" s="3"/>
      <c r="C31" s="3"/>
      <c r="D31" s="3"/>
      <c r="E31" s="3"/>
      <c r="F31" s="3">
        <f t="shared" si="0"/>
      </c>
      <c r="G31" s="3"/>
      <c r="H31" s="52"/>
      <c r="I31" s="56"/>
      <c r="J31" s="52"/>
      <c r="K31" s="54"/>
      <c r="L31" s="55"/>
      <c r="M31" s="53"/>
      <c r="N31" s="95"/>
      <c r="O31" s="96"/>
    </row>
    <row r="32" spans="1:15" ht="13.5">
      <c r="A32" s="2">
        <v>26</v>
      </c>
      <c r="B32" s="3"/>
      <c r="C32" s="3"/>
      <c r="D32" s="3"/>
      <c r="E32" s="3"/>
      <c r="F32" s="3">
        <f t="shared" si="0"/>
      </c>
      <c r="G32" s="3"/>
      <c r="H32" s="52"/>
      <c r="I32" s="56"/>
      <c r="J32" s="52"/>
      <c r="K32" s="54"/>
      <c r="L32" s="55"/>
      <c r="M32" s="53"/>
      <c r="N32" s="95"/>
      <c r="O32" s="96"/>
    </row>
    <row r="33" spans="1:15" ht="13.5">
      <c r="A33" s="2">
        <v>27</v>
      </c>
      <c r="B33" s="3"/>
      <c r="C33" s="3"/>
      <c r="D33" s="3"/>
      <c r="E33" s="3"/>
      <c r="F33" s="3">
        <f t="shared" si="0"/>
      </c>
      <c r="G33" s="3"/>
      <c r="H33" s="52"/>
      <c r="I33" s="56"/>
      <c r="J33" s="52"/>
      <c r="K33" s="54"/>
      <c r="L33" s="55"/>
      <c r="M33" s="53"/>
      <c r="N33" s="95"/>
      <c r="O33" s="96"/>
    </row>
    <row r="34" spans="1:15" ht="13.5">
      <c r="A34" s="2">
        <v>28</v>
      </c>
      <c r="B34" s="3"/>
      <c r="C34" s="3"/>
      <c r="D34" s="3"/>
      <c r="E34" s="3"/>
      <c r="F34" s="3">
        <f t="shared" si="0"/>
      </c>
      <c r="G34" s="3"/>
      <c r="H34" s="52"/>
      <c r="I34" s="56"/>
      <c r="J34" s="52"/>
      <c r="K34" s="54"/>
      <c r="L34" s="55"/>
      <c r="M34" s="53"/>
      <c r="N34" s="95"/>
      <c r="O34" s="96"/>
    </row>
    <row r="35" spans="1:15" ht="13.5">
      <c r="A35" s="2">
        <v>29</v>
      </c>
      <c r="B35" s="3"/>
      <c r="C35" s="3"/>
      <c r="D35" s="3"/>
      <c r="E35" s="3"/>
      <c r="F35" s="3">
        <f t="shared" si="0"/>
      </c>
      <c r="G35" s="3"/>
      <c r="H35" s="52"/>
      <c r="I35" s="56"/>
      <c r="J35" s="52"/>
      <c r="K35" s="54"/>
      <c r="L35" s="55"/>
      <c r="M35" s="53"/>
      <c r="N35" s="95"/>
      <c r="O35" s="96"/>
    </row>
    <row r="36" spans="1:15" ht="13.5">
      <c r="A36" s="2">
        <v>30</v>
      </c>
      <c r="B36" s="3"/>
      <c r="C36" s="3"/>
      <c r="D36" s="3"/>
      <c r="E36" s="3"/>
      <c r="F36" s="3">
        <f t="shared" si="0"/>
      </c>
      <c r="G36" s="3"/>
      <c r="H36" s="52"/>
      <c r="I36" s="56"/>
      <c r="J36" s="52"/>
      <c r="K36" s="54"/>
      <c r="L36" s="55"/>
      <c r="M36" s="53"/>
      <c r="N36" s="95"/>
      <c r="O36" s="96"/>
    </row>
    <row r="37" spans="1:15" ht="13.5">
      <c r="A37" s="2">
        <v>31</v>
      </c>
      <c r="B37" s="3"/>
      <c r="C37" s="3"/>
      <c r="D37" s="3"/>
      <c r="E37" s="3"/>
      <c r="F37" s="3">
        <f t="shared" si="0"/>
      </c>
      <c r="G37" s="3"/>
      <c r="H37" s="52"/>
      <c r="I37" s="56"/>
      <c r="J37" s="52"/>
      <c r="K37" s="54"/>
      <c r="L37" s="55"/>
      <c r="M37" s="53"/>
      <c r="N37" s="95"/>
      <c r="O37" s="96"/>
    </row>
    <row r="38" spans="1:15" ht="13.5">
      <c r="A38" s="2">
        <v>32</v>
      </c>
      <c r="B38" s="3"/>
      <c r="C38" s="3"/>
      <c r="D38" s="3"/>
      <c r="E38" s="3"/>
      <c r="F38" s="3">
        <f t="shared" si="0"/>
      </c>
      <c r="G38" s="3"/>
      <c r="H38" s="52"/>
      <c r="I38" s="56"/>
      <c r="J38" s="52"/>
      <c r="K38" s="54"/>
      <c r="L38" s="55"/>
      <c r="M38" s="53"/>
      <c r="N38" s="95"/>
      <c r="O38" s="96"/>
    </row>
    <row r="39" spans="1:15" ht="13.5">
      <c r="A39" s="2">
        <v>33</v>
      </c>
      <c r="B39" s="3"/>
      <c r="C39" s="3"/>
      <c r="D39" s="3"/>
      <c r="E39" s="3"/>
      <c r="F39" s="3">
        <f t="shared" si="0"/>
      </c>
      <c r="G39" s="3"/>
      <c r="H39" s="52"/>
      <c r="I39" s="56"/>
      <c r="J39" s="52"/>
      <c r="K39" s="54"/>
      <c r="L39" s="55"/>
      <c r="M39" s="53"/>
      <c r="N39" s="95"/>
      <c r="O39" s="96"/>
    </row>
    <row r="40" spans="1:15" ht="13.5">
      <c r="A40" s="2">
        <v>34</v>
      </c>
      <c r="B40" s="3"/>
      <c r="C40" s="3"/>
      <c r="D40" s="3"/>
      <c r="E40" s="3"/>
      <c r="F40" s="3">
        <f t="shared" si="0"/>
      </c>
      <c r="G40" s="3"/>
      <c r="H40" s="52"/>
      <c r="I40" s="56"/>
      <c r="J40" s="52"/>
      <c r="K40" s="54"/>
      <c r="L40" s="55"/>
      <c r="M40" s="53"/>
      <c r="N40" s="95"/>
      <c r="O40" s="96"/>
    </row>
    <row r="41" spans="1:15" ht="13.5">
      <c r="A41" s="2">
        <v>35</v>
      </c>
      <c r="B41" s="3"/>
      <c r="C41" s="3"/>
      <c r="D41" s="3"/>
      <c r="E41" s="3"/>
      <c r="F41" s="3">
        <f t="shared" si="0"/>
      </c>
      <c r="G41" s="3"/>
      <c r="H41" s="52"/>
      <c r="I41" s="56"/>
      <c r="J41" s="52"/>
      <c r="K41" s="54"/>
      <c r="L41" s="55"/>
      <c r="M41" s="53"/>
      <c r="N41" s="95"/>
      <c r="O41" s="96"/>
    </row>
    <row r="42" spans="1:15" ht="13.5">
      <c r="A42" s="2">
        <v>36</v>
      </c>
      <c r="B42" s="3"/>
      <c r="C42" s="3"/>
      <c r="D42" s="3"/>
      <c r="E42" s="3"/>
      <c r="F42" s="3">
        <f t="shared" si="0"/>
      </c>
      <c r="G42" s="3"/>
      <c r="H42" s="52"/>
      <c r="I42" s="56"/>
      <c r="J42" s="52"/>
      <c r="K42" s="54"/>
      <c r="L42" s="55"/>
      <c r="M42" s="53"/>
      <c r="N42" s="95"/>
      <c r="O42" s="96"/>
    </row>
    <row r="43" spans="1:15" ht="13.5">
      <c r="A43" s="2">
        <v>37</v>
      </c>
      <c r="B43" s="3"/>
      <c r="C43" s="3"/>
      <c r="D43" s="3"/>
      <c r="E43" s="3"/>
      <c r="F43" s="3">
        <f t="shared" si="0"/>
      </c>
      <c r="G43" s="3"/>
      <c r="H43" s="52"/>
      <c r="I43" s="56"/>
      <c r="J43" s="52"/>
      <c r="K43" s="54"/>
      <c r="L43" s="55"/>
      <c r="M43" s="53"/>
      <c r="N43" s="95"/>
      <c r="O43" s="96"/>
    </row>
    <row r="44" spans="1:15" ht="13.5">
      <c r="A44" s="2">
        <v>38</v>
      </c>
      <c r="B44" s="3"/>
      <c r="C44" s="3"/>
      <c r="D44" s="3"/>
      <c r="E44" s="3"/>
      <c r="F44" s="3">
        <f t="shared" si="0"/>
      </c>
      <c r="G44" s="3"/>
      <c r="H44" s="52"/>
      <c r="I44" s="56"/>
      <c r="J44" s="52"/>
      <c r="K44" s="54"/>
      <c r="L44" s="55"/>
      <c r="M44" s="53"/>
      <c r="N44" s="95"/>
      <c r="O44" s="96"/>
    </row>
    <row r="45" spans="1:15" ht="13.5">
      <c r="A45" s="2">
        <v>39</v>
      </c>
      <c r="B45" s="3"/>
      <c r="C45" s="3"/>
      <c r="D45" s="3"/>
      <c r="E45" s="3"/>
      <c r="F45" s="3">
        <f t="shared" si="0"/>
      </c>
      <c r="G45" s="3"/>
      <c r="H45" s="52"/>
      <c r="I45" s="56"/>
      <c r="J45" s="52"/>
      <c r="K45" s="54"/>
      <c r="L45" s="55"/>
      <c r="M45" s="53"/>
      <c r="N45" s="95"/>
      <c r="O45" s="96"/>
    </row>
    <row r="46" spans="1:15" ht="13.5">
      <c r="A46" s="2">
        <v>40</v>
      </c>
      <c r="B46" s="3"/>
      <c r="C46" s="3"/>
      <c r="D46" s="3"/>
      <c r="E46" s="3"/>
      <c r="F46" s="3">
        <f t="shared" si="0"/>
      </c>
      <c r="G46" s="3"/>
      <c r="H46" s="52"/>
      <c r="I46" s="56"/>
      <c r="J46" s="52"/>
      <c r="K46" s="54"/>
      <c r="L46" s="55"/>
      <c r="M46" s="53"/>
      <c r="N46" s="95"/>
      <c r="O46" s="96"/>
    </row>
    <row r="47" spans="1:15" ht="13.5">
      <c r="A47" s="2">
        <v>41</v>
      </c>
      <c r="B47" s="3"/>
      <c r="C47" s="3"/>
      <c r="D47" s="3"/>
      <c r="E47" s="3"/>
      <c r="F47" s="3">
        <f t="shared" si="0"/>
      </c>
      <c r="G47" s="3"/>
      <c r="H47" s="52"/>
      <c r="I47" s="56"/>
      <c r="J47" s="52"/>
      <c r="K47" s="54"/>
      <c r="L47" s="55"/>
      <c r="M47" s="53"/>
      <c r="N47" s="95"/>
      <c r="O47" s="96"/>
    </row>
    <row r="48" spans="1:15" ht="13.5">
      <c r="A48" s="2">
        <v>42</v>
      </c>
      <c r="B48" s="3"/>
      <c r="C48" s="3"/>
      <c r="D48" s="3"/>
      <c r="E48" s="3"/>
      <c r="F48" s="3">
        <f t="shared" si="0"/>
      </c>
      <c r="G48" s="3"/>
      <c r="H48" s="52"/>
      <c r="I48" s="56"/>
      <c r="J48" s="52"/>
      <c r="K48" s="54"/>
      <c r="L48" s="55"/>
      <c r="M48" s="53"/>
      <c r="N48" s="95"/>
      <c r="O48" s="96"/>
    </row>
    <row r="49" spans="1:15" ht="13.5">
      <c r="A49" s="2">
        <v>43</v>
      </c>
      <c r="B49" s="3"/>
      <c r="C49" s="3"/>
      <c r="D49" s="3"/>
      <c r="E49" s="3"/>
      <c r="F49" s="3">
        <f t="shared" si="0"/>
      </c>
      <c r="G49" s="3"/>
      <c r="H49" s="52"/>
      <c r="I49" s="56"/>
      <c r="J49" s="52"/>
      <c r="K49" s="54"/>
      <c r="L49" s="55"/>
      <c r="M49" s="53"/>
      <c r="N49" s="95"/>
      <c r="O49" s="96"/>
    </row>
    <row r="50" spans="1:15" ht="13.5">
      <c r="A50" s="2">
        <v>44</v>
      </c>
      <c r="B50" s="3"/>
      <c r="C50" s="3"/>
      <c r="D50" s="3"/>
      <c r="E50" s="3"/>
      <c r="F50" s="3">
        <f t="shared" si="0"/>
      </c>
      <c r="G50" s="3"/>
      <c r="H50" s="52"/>
      <c r="I50" s="56"/>
      <c r="J50" s="52"/>
      <c r="K50" s="54"/>
      <c r="L50" s="55"/>
      <c r="M50" s="53"/>
      <c r="N50" s="95"/>
      <c r="O50" s="96"/>
    </row>
    <row r="51" spans="1:15" ht="13.5">
      <c r="A51" s="2">
        <v>45</v>
      </c>
      <c r="B51" s="3"/>
      <c r="C51" s="3"/>
      <c r="D51" s="3"/>
      <c r="E51" s="3"/>
      <c r="F51" s="3">
        <f t="shared" si="0"/>
      </c>
      <c r="G51" s="3"/>
      <c r="H51" s="52"/>
      <c r="I51" s="56"/>
      <c r="J51" s="52"/>
      <c r="K51" s="54"/>
      <c r="L51" s="55"/>
      <c r="M51" s="53"/>
      <c r="N51" s="95"/>
      <c r="O51" s="96"/>
    </row>
    <row r="52" spans="1:15" ht="13.5">
      <c r="A52" s="2">
        <v>46</v>
      </c>
      <c r="B52" s="3"/>
      <c r="C52" s="3"/>
      <c r="D52" s="3"/>
      <c r="E52" s="3"/>
      <c r="F52" s="3">
        <f t="shared" si="0"/>
      </c>
      <c r="G52" s="3"/>
      <c r="H52" s="52"/>
      <c r="I52" s="56"/>
      <c r="J52" s="52"/>
      <c r="K52" s="54"/>
      <c r="L52" s="55"/>
      <c r="M52" s="53"/>
      <c r="N52" s="95"/>
      <c r="O52" s="96"/>
    </row>
    <row r="53" spans="1:15" ht="13.5">
      <c r="A53" s="2">
        <v>47</v>
      </c>
      <c r="B53" s="3"/>
      <c r="C53" s="3"/>
      <c r="D53" s="3"/>
      <c r="E53" s="3"/>
      <c r="F53" s="3">
        <f t="shared" si="0"/>
      </c>
      <c r="G53" s="3"/>
      <c r="H53" s="52"/>
      <c r="I53" s="56"/>
      <c r="J53" s="52"/>
      <c r="K53" s="54"/>
      <c r="L53" s="55"/>
      <c r="M53" s="53"/>
      <c r="N53" s="95"/>
      <c r="O53" s="96"/>
    </row>
    <row r="54" spans="1:15" ht="13.5">
      <c r="A54" s="2">
        <v>48</v>
      </c>
      <c r="B54" s="3"/>
      <c r="C54" s="3"/>
      <c r="D54" s="3"/>
      <c r="E54" s="3"/>
      <c r="F54" s="3">
        <f t="shared" si="0"/>
      </c>
      <c r="G54" s="3"/>
      <c r="H54" s="52"/>
      <c r="I54" s="56"/>
      <c r="J54" s="52"/>
      <c r="K54" s="54"/>
      <c r="L54" s="55"/>
      <c r="M54" s="53"/>
      <c r="N54" s="95"/>
      <c r="O54" s="96"/>
    </row>
    <row r="55" spans="1:15" ht="13.5">
      <c r="A55" s="2">
        <v>49</v>
      </c>
      <c r="B55" s="3"/>
      <c r="C55" s="3"/>
      <c r="D55" s="3"/>
      <c r="E55" s="3"/>
      <c r="F55" s="3">
        <f t="shared" si="0"/>
      </c>
      <c r="G55" s="3"/>
      <c r="H55" s="52"/>
      <c r="I55" s="56"/>
      <c r="J55" s="52"/>
      <c r="K55" s="54"/>
      <c r="L55" s="55"/>
      <c r="M55" s="53"/>
      <c r="N55" s="95"/>
      <c r="O55" s="96"/>
    </row>
    <row r="56" spans="1:15" ht="13.5">
      <c r="A56" s="2">
        <v>50</v>
      </c>
      <c r="B56" s="3"/>
      <c r="C56" s="3"/>
      <c r="D56" s="3"/>
      <c r="E56" s="3"/>
      <c r="F56" s="3">
        <f t="shared" si="0"/>
      </c>
      <c r="G56" s="3"/>
      <c r="H56" s="52"/>
      <c r="I56" s="56"/>
      <c r="J56" s="52"/>
      <c r="K56" s="54"/>
      <c r="L56" s="55"/>
      <c r="M56" s="53"/>
      <c r="N56" s="95"/>
      <c r="O56" s="96"/>
    </row>
  </sheetData>
  <sheetProtection formatCells="0" formatColumns="0" formatRows="0" insertColumns="0" insertRows="0"/>
  <mergeCells count="57">
    <mergeCell ref="N56:O56"/>
    <mergeCell ref="N50:O50"/>
    <mergeCell ref="N51:O51"/>
    <mergeCell ref="N52:O52"/>
    <mergeCell ref="N53:O53"/>
    <mergeCell ref="N54:O54"/>
    <mergeCell ref="N55:O55"/>
    <mergeCell ref="N44:O44"/>
    <mergeCell ref="N45:O45"/>
    <mergeCell ref="N46:O46"/>
    <mergeCell ref="N47:O47"/>
    <mergeCell ref="N48:O48"/>
    <mergeCell ref="N49:O49"/>
    <mergeCell ref="N38:O38"/>
    <mergeCell ref="N39:O39"/>
    <mergeCell ref="N40:O40"/>
    <mergeCell ref="N41:O41"/>
    <mergeCell ref="N42:O42"/>
    <mergeCell ref="N43:O43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N10:O10"/>
    <mergeCell ref="N11:O11"/>
    <mergeCell ref="N12:O12"/>
    <mergeCell ref="N13:O13"/>
    <mergeCell ref="N8:O8"/>
    <mergeCell ref="N7:O7"/>
    <mergeCell ref="F2:H2"/>
    <mergeCell ref="F3:H3"/>
    <mergeCell ref="I2:J2"/>
    <mergeCell ref="I3:J3"/>
    <mergeCell ref="B1:O1"/>
    <mergeCell ref="N9:O9"/>
    <mergeCell ref="N6:O6"/>
    <mergeCell ref="C2:D2"/>
  </mergeCells>
  <dataValidations count="15">
    <dataValidation allowBlank="1" showInputMessage="1" showErrorMessage="1" imeMode="halfAlpha" sqref="B7:B65536 O3"/>
    <dataValidation allowBlank="1" showInputMessage="1" showErrorMessage="1" prompt="人数を入れて下さい。" imeMode="halfAlpha" sqref="O5"/>
    <dataValidation type="list" allowBlank="1" showInputMessage="1" showErrorMessage="1" prompt="メニューから選んでください" sqref="C3">
      <formula1>$R$8:$R$9</formula1>
    </dataValidation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I7:I65536 J57:N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半角ｶﾀｶﾅで氏と名の間にスペースを入れて下さい。" imeMode="halfKatakana" sqref="D7:D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E57:E65536">
      <formula1>1132</formula1>
    </dataValidation>
    <dataValidation allowBlank="1" showInputMessage="1" showErrorMessage="1" imeMode="fullAlpha" sqref="G57:G65536"/>
    <dataValidation errorStyle="warning" type="list" allowBlank="1" showInputMessage="1" showErrorMessage="1" prompt="メニューから選んでください" sqref="E5">
      <formula1>$E$4:$E$5</formula1>
    </dataValidation>
    <dataValidation allowBlank="1" showInputMessage="1" showErrorMessage="1" prompt="「年」を入れずに、数字のみを入力してください" imeMode="halfAlpha" sqref="G7:G56"/>
    <dataValidation errorStyle="information" operator="greaterThanOrEqual" allowBlank="1" showInputMessage="1" showErrorMessage="1" prompt="大学は○○大&#10;高校は○○高&#10;中学は○○中&#10;と入力して下さい。" imeMode="hiragana" sqref="E7:E56"/>
    <dataValidation type="list" allowBlank="1" showInputMessage="1" showErrorMessage="1" prompt="メニューから選んでください" sqref="H7:H56">
      <formula1>$Q$8:$Q$22</formula1>
    </dataValidation>
    <dataValidation type="list" allowBlank="1" showInputMessage="1" showErrorMessage="1" prompt="メニューから選んでください" sqref="J7:J56 L7:L56">
      <formula1>$R$13:$R$14</formula1>
    </dataValidation>
    <dataValidation allowBlank="1" showInputMessage="1" showErrorMessage="1" prompt="リレーの参加種目数を入れて下さい。" imeMode="halfAlpha" sqref="M3"/>
    <dataValidation allowBlank="1" showInputMessage="1" showErrorMessage="1" prompt="４２秒８２は42.82 (間に 「. ﾄﾞｯﾄ」)&#10;３分３２秒９１は3.32.91&#10;と、半角英数で入力して下さい。" imeMode="halfAlpha" sqref="K7:K56 M7:M56"/>
  </dataValidations>
  <printOptions/>
  <pageMargins left="0.44" right="0.46" top="0.24" bottom="0.54" header="0.35" footer="0.51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R56"/>
  <sheetViews>
    <sheetView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7" sqref="B7"/>
    </sheetView>
  </sheetViews>
  <sheetFormatPr defaultColWidth="9.00390625" defaultRowHeight="13.5"/>
  <cols>
    <col min="1" max="1" width="3.50390625" style="0" customWidth="1"/>
    <col min="2" max="2" width="9.00390625" style="1" customWidth="1"/>
    <col min="3" max="3" width="17.625" style="1" customWidth="1"/>
    <col min="4" max="4" width="16.875" style="1" customWidth="1"/>
    <col min="5" max="5" width="15.375" style="1" customWidth="1"/>
    <col min="6" max="6" width="8.25390625" style="1" customWidth="1"/>
    <col min="7" max="7" width="7.00390625" style="1" customWidth="1"/>
    <col min="8" max="8" width="14.375" style="1" customWidth="1"/>
    <col min="9" max="13" width="14.375" style="0" customWidth="1"/>
    <col min="14" max="14" width="6.25390625" style="0" customWidth="1"/>
    <col min="15" max="15" width="15.625" style="1" customWidth="1"/>
    <col min="16" max="16" width="4.50390625" style="0" hidden="1" customWidth="1"/>
    <col min="17" max="17" width="7.00390625" style="0" hidden="1" customWidth="1"/>
    <col min="18" max="18" width="7.25390625" style="0" hidden="1" customWidth="1"/>
    <col min="19" max="19" width="7.125" style="0" customWidth="1"/>
  </cols>
  <sheetData>
    <row r="1" spans="2:15" ht="51.75" customHeight="1" thickBot="1">
      <c r="B1" s="94" t="s">
        <v>85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2:17" ht="27" customHeight="1" thickBot="1">
      <c r="B2" s="5" t="s">
        <v>7</v>
      </c>
      <c r="C2" s="102"/>
      <c r="D2" s="102"/>
      <c r="F2" s="90" t="s">
        <v>8</v>
      </c>
      <c r="G2" s="90"/>
      <c r="H2" s="90"/>
      <c r="I2" s="102"/>
      <c r="J2" s="102"/>
      <c r="K2" s="12" t="s">
        <v>11</v>
      </c>
      <c r="L2" s="10" t="s">
        <v>23</v>
      </c>
      <c r="M2" s="20">
        <f>P2</f>
        <v>0</v>
      </c>
      <c r="N2" s="21">
        <f>Q2</f>
      </c>
      <c r="O2" s="10" t="s">
        <v>25</v>
      </c>
      <c r="P2">
        <f>COUNTA(H7:H56)</f>
        <v>0</v>
      </c>
      <c r="Q2" s="11">
        <f>IF(C3="","",IF(C3="大学・一般",M2*1000,IF(C3="高校",M2*800,IF(C3="中学",M2*600,0))))</f>
      </c>
    </row>
    <row r="3" spans="2:17" ht="30" customHeight="1" thickBot="1">
      <c r="B3" s="5" t="s">
        <v>26</v>
      </c>
      <c r="C3" s="67"/>
      <c r="F3" s="91" t="s">
        <v>12</v>
      </c>
      <c r="G3" s="91"/>
      <c r="H3" s="91"/>
      <c r="I3" s="99"/>
      <c r="J3" s="99"/>
      <c r="K3" s="1"/>
      <c r="L3" s="10" t="s">
        <v>24</v>
      </c>
      <c r="M3" s="68"/>
      <c r="N3" s="21">
        <f>Q3</f>
      </c>
      <c r="O3" s="13">
        <f>SUM(N2:N3)</f>
        <v>0</v>
      </c>
      <c r="P3">
        <f>Q3</f>
      </c>
      <c r="Q3" s="11">
        <f>IF(M3="","",IF(C3="小学校",0,M3*2000))</f>
      </c>
    </row>
    <row r="4" ht="13.5" customHeight="1">
      <c r="E4" s="9"/>
    </row>
    <row r="5" ht="4.5" customHeight="1">
      <c r="O5" s="8"/>
    </row>
    <row r="6" spans="1:15" s="6" customFormat="1" ht="13.5">
      <c r="A6" s="69" t="s">
        <v>13</v>
      </c>
      <c r="B6" s="69" t="s">
        <v>2</v>
      </c>
      <c r="C6" s="69" t="s">
        <v>5</v>
      </c>
      <c r="D6" s="69" t="s">
        <v>9</v>
      </c>
      <c r="E6" s="69" t="s">
        <v>10</v>
      </c>
      <c r="F6" s="69" t="s">
        <v>3</v>
      </c>
      <c r="G6" s="69" t="s">
        <v>4</v>
      </c>
      <c r="H6" s="70" t="s">
        <v>21</v>
      </c>
      <c r="I6" s="71" t="s">
        <v>22</v>
      </c>
      <c r="J6" s="72" t="s">
        <v>69</v>
      </c>
      <c r="K6" s="73" t="s">
        <v>70</v>
      </c>
      <c r="L6" s="70" t="s">
        <v>71</v>
      </c>
      <c r="M6" s="71" t="s">
        <v>72</v>
      </c>
      <c r="N6" s="100" t="s">
        <v>6</v>
      </c>
      <c r="O6" s="101"/>
    </row>
    <row r="7" spans="1:15" ht="13.5">
      <c r="A7" s="2">
        <v>1</v>
      </c>
      <c r="B7" s="3"/>
      <c r="C7" s="3"/>
      <c r="D7" s="3"/>
      <c r="E7" s="4"/>
      <c r="F7" s="3">
        <f>IF(C7="","","女")</f>
      </c>
      <c r="G7" s="3"/>
      <c r="H7" s="52"/>
      <c r="I7" s="56"/>
      <c r="J7" s="57"/>
      <c r="K7" s="53"/>
      <c r="L7" s="26"/>
      <c r="M7" s="56"/>
      <c r="N7" s="95"/>
      <c r="O7" s="96"/>
    </row>
    <row r="8" spans="1:18" ht="13.5">
      <c r="A8" s="2">
        <v>2</v>
      </c>
      <c r="B8" s="3"/>
      <c r="C8" s="3"/>
      <c r="D8" s="3"/>
      <c r="E8" s="3"/>
      <c r="F8" s="3">
        <f aca="true" t="shared" si="0" ref="F8:F56">IF(C8="","","女")</f>
      </c>
      <c r="G8" s="3"/>
      <c r="H8" s="52"/>
      <c r="I8" s="56"/>
      <c r="J8" s="57"/>
      <c r="K8" s="53"/>
      <c r="L8" s="26"/>
      <c r="M8" s="56"/>
      <c r="N8" s="95"/>
      <c r="O8" s="96"/>
      <c r="Q8" t="s">
        <v>46</v>
      </c>
      <c r="R8" t="s">
        <v>17</v>
      </c>
    </row>
    <row r="9" spans="1:18" ht="13.5">
      <c r="A9" s="2">
        <v>3</v>
      </c>
      <c r="B9" s="3"/>
      <c r="C9" s="3"/>
      <c r="D9" s="3"/>
      <c r="E9" s="3"/>
      <c r="F9" s="3">
        <f t="shared" si="0"/>
      </c>
      <c r="G9" s="3"/>
      <c r="H9" s="52"/>
      <c r="I9" s="56"/>
      <c r="J9" s="57"/>
      <c r="K9" s="53"/>
      <c r="L9" s="26"/>
      <c r="M9" s="56"/>
      <c r="N9" s="95"/>
      <c r="O9" s="96"/>
      <c r="Q9" t="s">
        <v>60</v>
      </c>
      <c r="R9" t="s">
        <v>18</v>
      </c>
    </row>
    <row r="10" spans="1:18" ht="13.5">
      <c r="A10" s="2">
        <v>4</v>
      </c>
      <c r="B10" s="3"/>
      <c r="C10" s="3"/>
      <c r="D10" s="3"/>
      <c r="E10" s="3"/>
      <c r="F10" s="3">
        <f t="shared" si="0"/>
      </c>
      <c r="G10" s="3"/>
      <c r="H10" s="52"/>
      <c r="I10" s="56"/>
      <c r="J10" s="57"/>
      <c r="K10" s="53"/>
      <c r="L10" s="26"/>
      <c r="M10" s="56"/>
      <c r="N10" s="95"/>
      <c r="O10" s="96"/>
      <c r="Q10" t="s">
        <v>28</v>
      </c>
      <c r="R10" t="s">
        <v>19</v>
      </c>
    </row>
    <row r="11" spans="1:18" ht="13.5">
      <c r="A11" s="2">
        <v>5</v>
      </c>
      <c r="B11" s="3"/>
      <c r="C11" s="3"/>
      <c r="D11" s="3"/>
      <c r="E11" s="3"/>
      <c r="F11" s="3">
        <f t="shared" si="0"/>
      </c>
      <c r="G11" s="3"/>
      <c r="H11" s="52"/>
      <c r="I11" s="56"/>
      <c r="J11" s="57"/>
      <c r="K11" s="53"/>
      <c r="L11" s="26"/>
      <c r="M11" s="56"/>
      <c r="N11" s="95"/>
      <c r="O11" s="96"/>
      <c r="Q11" t="s">
        <v>61</v>
      </c>
      <c r="R11" t="s">
        <v>20</v>
      </c>
    </row>
    <row r="12" spans="1:17" ht="13.5">
      <c r="A12" s="2">
        <v>6</v>
      </c>
      <c r="B12" s="3"/>
      <c r="C12" s="3"/>
      <c r="D12" s="3"/>
      <c r="E12" s="3"/>
      <c r="F12" s="3">
        <f t="shared" si="0"/>
      </c>
      <c r="G12" s="3"/>
      <c r="H12" s="52"/>
      <c r="I12" s="56"/>
      <c r="J12" s="57"/>
      <c r="K12" s="53"/>
      <c r="L12" s="26"/>
      <c r="M12" s="56"/>
      <c r="N12" s="95"/>
      <c r="O12" s="96"/>
      <c r="Q12" t="s">
        <v>33</v>
      </c>
    </row>
    <row r="13" spans="1:18" ht="13.5">
      <c r="A13" s="2">
        <v>7</v>
      </c>
      <c r="B13" s="3"/>
      <c r="C13" s="3"/>
      <c r="D13" s="3"/>
      <c r="E13" s="3"/>
      <c r="F13" s="3">
        <f t="shared" si="0"/>
      </c>
      <c r="G13" s="3"/>
      <c r="H13" s="52"/>
      <c r="I13" s="56"/>
      <c r="J13" s="57"/>
      <c r="K13" s="53"/>
      <c r="L13" s="26"/>
      <c r="M13" s="56"/>
      <c r="N13" s="95"/>
      <c r="O13" s="96"/>
      <c r="Q13" t="s">
        <v>47</v>
      </c>
      <c r="R13" t="s">
        <v>77</v>
      </c>
    </row>
    <row r="14" spans="1:18" ht="13.5">
      <c r="A14" s="2">
        <v>8</v>
      </c>
      <c r="B14" s="3"/>
      <c r="C14" s="3"/>
      <c r="D14" s="3"/>
      <c r="E14" s="3"/>
      <c r="F14" s="3">
        <f t="shared" si="0"/>
      </c>
      <c r="G14" s="3"/>
      <c r="H14" s="52"/>
      <c r="I14" s="56"/>
      <c r="J14" s="57"/>
      <c r="K14" s="53"/>
      <c r="L14" s="26"/>
      <c r="M14" s="56"/>
      <c r="N14" s="95"/>
      <c r="O14" s="96"/>
      <c r="Q14" t="s">
        <v>1</v>
      </c>
      <c r="R14" t="s">
        <v>78</v>
      </c>
    </row>
    <row r="15" spans="1:17" ht="13.5">
      <c r="A15" s="2">
        <v>9</v>
      </c>
      <c r="B15" s="3"/>
      <c r="C15" s="3"/>
      <c r="D15" s="3"/>
      <c r="E15" s="3"/>
      <c r="F15" s="3">
        <f t="shared" si="0"/>
      </c>
      <c r="G15" s="3"/>
      <c r="H15" s="52"/>
      <c r="I15" s="56"/>
      <c r="J15" s="57"/>
      <c r="K15" s="53"/>
      <c r="L15" s="26"/>
      <c r="M15" s="56"/>
      <c r="N15" s="95"/>
      <c r="O15" s="96"/>
      <c r="Q15" t="s">
        <v>14</v>
      </c>
    </row>
    <row r="16" spans="1:17" ht="13.5">
      <c r="A16" s="2">
        <v>10</v>
      </c>
      <c r="B16" s="3"/>
      <c r="C16" s="3"/>
      <c r="D16" s="3"/>
      <c r="E16" s="3"/>
      <c r="F16" s="3">
        <f t="shared" si="0"/>
      </c>
      <c r="G16" s="3"/>
      <c r="H16" s="52"/>
      <c r="I16" s="56"/>
      <c r="J16" s="57"/>
      <c r="K16" s="53"/>
      <c r="L16" s="26"/>
      <c r="M16" s="56"/>
      <c r="N16" s="95"/>
      <c r="O16" s="96"/>
      <c r="Q16" t="s">
        <v>32</v>
      </c>
    </row>
    <row r="17" spans="1:17" ht="13.5">
      <c r="A17" s="2">
        <v>11</v>
      </c>
      <c r="B17" s="3"/>
      <c r="C17" s="3"/>
      <c r="D17" s="3"/>
      <c r="E17" s="3"/>
      <c r="F17" s="3">
        <f t="shared" si="0"/>
      </c>
      <c r="G17" s="3"/>
      <c r="H17" s="52"/>
      <c r="I17" s="56"/>
      <c r="J17" s="57"/>
      <c r="K17" s="53"/>
      <c r="L17" s="26"/>
      <c r="M17" s="56"/>
      <c r="N17" s="95"/>
      <c r="O17" s="96"/>
      <c r="Q17" t="s">
        <v>79</v>
      </c>
    </row>
    <row r="18" spans="1:17" ht="13.5">
      <c r="A18" s="2">
        <v>12</v>
      </c>
      <c r="B18" s="3"/>
      <c r="C18" s="3"/>
      <c r="D18" s="3"/>
      <c r="E18" s="3"/>
      <c r="F18" s="3">
        <f t="shared" si="0"/>
      </c>
      <c r="G18" s="3"/>
      <c r="H18" s="52"/>
      <c r="I18" s="56"/>
      <c r="J18" s="57"/>
      <c r="K18" s="53"/>
      <c r="L18" s="26"/>
      <c r="M18" s="56"/>
      <c r="N18" s="95"/>
      <c r="O18" s="96"/>
      <c r="Q18" t="s">
        <v>43</v>
      </c>
    </row>
    <row r="19" spans="1:17" ht="13.5">
      <c r="A19" s="2">
        <v>13</v>
      </c>
      <c r="B19" s="3"/>
      <c r="C19" s="3"/>
      <c r="D19" s="3"/>
      <c r="E19" s="3"/>
      <c r="F19" s="3">
        <f t="shared" si="0"/>
      </c>
      <c r="G19" s="3"/>
      <c r="H19" s="52"/>
      <c r="I19" s="56"/>
      <c r="J19" s="57"/>
      <c r="K19" s="53"/>
      <c r="L19" s="26"/>
      <c r="M19" s="56"/>
      <c r="N19" s="95"/>
      <c r="O19" s="96"/>
      <c r="Q19" t="s">
        <v>80</v>
      </c>
    </row>
    <row r="20" spans="1:15" ht="13.5">
      <c r="A20" s="2">
        <v>14</v>
      </c>
      <c r="B20" s="3"/>
      <c r="C20" s="3"/>
      <c r="D20" s="3"/>
      <c r="E20" s="3"/>
      <c r="F20" s="3">
        <f t="shared" si="0"/>
      </c>
      <c r="G20" s="3"/>
      <c r="H20" s="52"/>
      <c r="I20" s="56"/>
      <c r="J20" s="57"/>
      <c r="K20" s="53"/>
      <c r="L20" s="26"/>
      <c r="M20" s="56"/>
      <c r="N20" s="95"/>
      <c r="O20" s="96"/>
    </row>
    <row r="21" spans="1:15" ht="13.5">
      <c r="A21" s="2">
        <v>15</v>
      </c>
      <c r="B21" s="3"/>
      <c r="C21" s="3"/>
      <c r="D21" s="3"/>
      <c r="E21" s="3"/>
      <c r="F21" s="3">
        <f t="shared" si="0"/>
      </c>
      <c r="G21" s="3"/>
      <c r="H21" s="52"/>
      <c r="I21" s="56"/>
      <c r="J21" s="57"/>
      <c r="K21" s="53"/>
      <c r="L21" s="26"/>
      <c r="M21" s="56"/>
      <c r="N21" s="95"/>
      <c r="O21" s="96"/>
    </row>
    <row r="22" spans="1:15" ht="13.5">
      <c r="A22" s="2">
        <v>16</v>
      </c>
      <c r="B22" s="3"/>
      <c r="C22" s="3"/>
      <c r="D22" s="3"/>
      <c r="E22" s="3"/>
      <c r="F22" s="3">
        <f t="shared" si="0"/>
      </c>
      <c r="G22" s="3"/>
      <c r="H22" s="52"/>
      <c r="I22" s="56"/>
      <c r="J22" s="57"/>
      <c r="K22" s="53"/>
      <c r="L22" s="26"/>
      <c r="M22" s="56"/>
      <c r="N22" s="95"/>
      <c r="O22" s="96"/>
    </row>
    <row r="23" spans="1:15" ht="13.5">
      <c r="A23" s="2">
        <v>17</v>
      </c>
      <c r="B23" s="3"/>
      <c r="C23" s="3"/>
      <c r="D23" s="3"/>
      <c r="E23" s="3"/>
      <c r="F23" s="3">
        <f t="shared" si="0"/>
      </c>
      <c r="G23" s="3"/>
      <c r="H23" s="52"/>
      <c r="I23" s="56"/>
      <c r="J23" s="57"/>
      <c r="K23" s="53"/>
      <c r="L23" s="26"/>
      <c r="M23" s="56"/>
      <c r="N23" s="95"/>
      <c r="O23" s="96"/>
    </row>
    <row r="24" spans="1:15" ht="13.5">
      <c r="A24" s="2">
        <v>18</v>
      </c>
      <c r="B24" s="3"/>
      <c r="C24" s="3"/>
      <c r="D24" s="3"/>
      <c r="E24" s="3"/>
      <c r="F24" s="3">
        <f t="shared" si="0"/>
      </c>
      <c r="G24" s="3"/>
      <c r="H24" s="52"/>
      <c r="I24" s="56"/>
      <c r="J24" s="57"/>
      <c r="K24" s="53"/>
      <c r="L24" s="26"/>
      <c r="M24" s="56"/>
      <c r="N24" s="95"/>
      <c r="O24" s="96"/>
    </row>
    <row r="25" spans="1:15" ht="13.5">
      <c r="A25" s="2">
        <v>19</v>
      </c>
      <c r="B25" s="3"/>
      <c r="C25" s="3"/>
      <c r="D25" s="3"/>
      <c r="E25" s="3"/>
      <c r="F25" s="3">
        <f t="shared" si="0"/>
      </c>
      <c r="G25" s="3"/>
      <c r="H25" s="52"/>
      <c r="I25" s="56"/>
      <c r="J25" s="57"/>
      <c r="K25" s="53"/>
      <c r="L25" s="26"/>
      <c r="M25" s="56"/>
      <c r="N25" s="95"/>
      <c r="O25" s="96"/>
    </row>
    <row r="26" spans="1:15" ht="13.5">
      <c r="A26" s="2">
        <v>20</v>
      </c>
      <c r="B26" s="3"/>
      <c r="C26" s="3"/>
      <c r="D26" s="3"/>
      <c r="E26" s="3"/>
      <c r="F26" s="3">
        <f t="shared" si="0"/>
      </c>
      <c r="G26" s="3"/>
      <c r="H26" s="52"/>
      <c r="I26" s="56"/>
      <c r="J26" s="57"/>
      <c r="K26" s="53"/>
      <c r="L26" s="26"/>
      <c r="M26" s="56"/>
      <c r="N26" s="95"/>
      <c r="O26" s="96"/>
    </row>
    <row r="27" spans="1:15" ht="13.5">
      <c r="A27" s="2">
        <v>21</v>
      </c>
      <c r="B27" s="3"/>
      <c r="C27" s="3"/>
      <c r="D27" s="3"/>
      <c r="E27" s="3"/>
      <c r="F27" s="3">
        <f t="shared" si="0"/>
      </c>
      <c r="G27" s="3"/>
      <c r="H27" s="52"/>
      <c r="I27" s="56"/>
      <c r="J27" s="57"/>
      <c r="K27" s="53"/>
      <c r="L27" s="26"/>
      <c r="M27" s="56"/>
      <c r="N27" s="95"/>
      <c r="O27" s="96"/>
    </row>
    <row r="28" spans="1:15" ht="13.5">
      <c r="A28" s="2">
        <v>22</v>
      </c>
      <c r="B28" s="3"/>
      <c r="C28" s="3"/>
      <c r="D28" s="3"/>
      <c r="E28" s="3"/>
      <c r="F28" s="3">
        <f t="shared" si="0"/>
      </c>
      <c r="G28" s="3"/>
      <c r="H28" s="52"/>
      <c r="I28" s="56"/>
      <c r="J28" s="57"/>
      <c r="K28" s="53"/>
      <c r="L28" s="26"/>
      <c r="M28" s="56"/>
      <c r="N28" s="95"/>
      <c r="O28" s="96"/>
    </row>
    <row r="29" spans="1:15" ht="13.5">
      <c r="A29" s="2">
        <v>23</v>
      </c>
      <c r="B29" s="3"/>
      <c r="C29" s="3"/>
      <c r="D29" s="3"/>
      <c r="E29" s="3"/>
      <c r="F29" s="3">
        <f t="shared" si="0"/>
      </c>
      <c r="G29" s="3"/>
      <c r="H29" s="52"/>
      <c r="I29" s="56"/>
      <c r="J29" s="57"/>
      <c r="K29" s="53"/>
      <c r="L29" s="26"/>
      <c r="M29" s="56"/>
      <c r="N29" s="95"/>
      <c r="O29" s="96"/>
    </row>
    <row r="30" spans="1:15" ht="13.5">
      <c r="A30" s="2">
        <v>24</v>
      </c>
      <c r="B30" s="3"/>
      <c r="C30" s="3"/>
      <c r="D30" s="3"/>
      <c r="E30" s="3"/>
      <c r="F30" s="3">
        <f t="shared" si="0"/>
      </c>
      <c r="G30" s="3"/>
      <c r="H30" s="52"/>
      <c r="I30" s="56"/>
      <c r="J30" s="57"/>
      <c r="K30" s="53"/>
      <c r="L30" s="26"/>
      <c r="M30" s="56"/>
      <c r="N30" s="95"/>
      <c r="O30" s="96"/>
    </row>
    <row r="31" spans="1:15" ht="13.5">
      <c r="A31" s="2">
        <v>25</v>
      </c>
      <c r="B31" s="3"/>
      <c r="C31" s="3"/>
      <c r="D31" s="3"/>
      <c r="E31" s="3"/>
      <c r="F31" s="3">
        <f t="shared" si="0"/>
      </c>
      <c r="G31" s="3"/>
      <c r="H31" s="52"/>
      <c r="I31" s="56"/>
      <c r="J31" s="57"/>
      <c r="K31" s="53"/>
      <c r="L31" s="26"/>
      <c r="M31" s="56"/>
      <c r="N31" s="95"/>
      <c r="O31" s="96"/>
    </row>
    <row r="32" spans="1:15" ht="13.5">
      <c r="A32" s="2">
        <v>26</v>
      </c>
      <c r="B32" s="3"/>
      <c r="C32" s="3"/>
      <c r="D32" s="3"/>
      <c r="E32" s="3"/>
      <c r="F32" s="3">
        <f t="shared" si="0"/>
      </c>
      <c r="G32" s="3"/>
      <c r="H32" s="52"/>
      <c r="I32" s="56"/>
      <c r="J32" s="57"/>
      <c r="K32" s="53"/>
      <c r="L32" s="26"/>
      <c r="M32" s="56"/>
      <c r="N32" s="95"/>
      <c r="O32" s="96"/>
    </row>
    <row r="33" spans="1:15" ht="13.5">
      <c r="A33" s="2">
        <v>27</v>
      </c>
      <c r="B33" s="3"/>
      <c r="C33" s="3"/>
      <c r="D33" s="3"/>
      <c r="E33" s="3"/>
      <c r="F33" s="3">
        <f t="shared" si="0"/>
      </c>
      <c r="G33" s="3"/>
      <c r="H33" s="52"/>
      <c r="I33" s="56"/>
      <c r="J33" s="57"/>
      <c r="K33" s="53"/>
      <c r="L33" s="26"/>
      <c r="M33" s="56"/>
      <c r="N33" s="95"/>
      <c r="O33" s="96"/>
    </row>
    <row r="34" spans="1:15" ht="13.5">
      <c r="A34" s="2">
        <v>28</v>
      </c>
      <c r="B34" s="3"/>
      <c r="C34" s="3"/>
      <c r="D34" s="3"/>
      <c r="E34" s="3"/>
      <c r="F34" s="3">
        <f t="shared" si="0"/>
      </c>
      <c r="G34" s="3"/>
      <c r="H34" s="52"/>
      <c r="I34" s="56"/>
      <c r="J34" s="57"/>
      <c r="K34" s="53"/>
      <c r="L34" s="26"/>
      <c r="M34" s="56"/>
      <c r="N34" s="95"/>
      <c r="O34" s="96"/>
    </row>
    <row r="35" spans="1:15" ht="13.5">
      <c r="A35" s="2">
        <v>29</v>
      </c>
      <c r="B35" s="3"/>
      <c r="C35" s="3"/>
      <c r="D35" s="3"/>
      <c r="E35" s="3"/>
      <c r="F35" s="3">
        <f t="shared" si="0"/>
      </c>
      <c r="G35" s="3"/>
      <c r="H35" s="52"/>
      <c r="I35" s="56"/>
      <c r="J35" s="57"/>
      <c r="K35" s="53"/>
      <c r="L35" s="26"/>
      <c r="M35" s="56"/>
      <c r="N35" s="95"/>
      <c r="O35" s="96"/>
    </row>
    <row r="36" spans="1:15" ht="13.5">
      <c r="A36" s="2">
        <v>30</v>
      </c>
      <c r="B36" s="3"/>
      <c r="C36" s="3"/>
      <c r="D36" s="3"/>
      <c r="E36" s="3"/>
      <c r="F36" s="3">
        <f t="shared" si="0"/>
      </c>
      <c r="G36" s="3"/>
      <c r="H36" s="52"/>
      <c r="I36" s="56"/>
      <c r="J36" s="57"/>
      <c r="K36" s="53"/>
      <c r="L36" s="26"/>
      <c r="M36" s="56"/>
      <c r="N36" s="95"/>
      <c r="O36" s="96"/>
    </row>
    <row r="37" spans="1:15" ht="13.5">
      <c r="A37" s="2">
        <v>31</v>
      </c>
      <c r="B37" s="3"/>
      <c r="C37" s="3"/>
      <c r="D37" s="3"/>
      <c r="E37" s="3"/>
      <c r="F37" s="3">
        <f t="shared" si="0"/>
      </c>
      <c r="G37" s="3"/>
      <c r="H37" s="52"/>
      <c r="I37" s="56"/>
      <c r="J37" s="57"/>
      <c r="K37" s="53"/>
      <c r="L37" s="26"/>
      <c r="M37" s="56"/>
      <c r="N37" s="95"/>
      <c r="O37" s="96"/>
    </row>
    <row r="38" spans="1:15" ht="13.5">
      <c r="A38" s="2">
        <v>32</v>
      </c>
      <c r="B38" s="3"/>
      <c r="C38" s="3"/>
      <c r="D38" s="3"/>
      <c r="E38" s="3"/>
      <c r="F38" s="3">
        <f t="shared" si="0"/>
      </c>
      <c r="G38" s="3"/>
      <c r="H38" s="52"/>
      <c r="I38" s="56"/>
      <c r="J38" s="57"/>
      <c r="K38" s="53"/>
      <c r="L38" s="26"/>
      <c r="M38" s="56"/>
      <c r="N38" s="95"/>
      <c r="O38" s="96"/>
    </row>
    <row r="39" spans="1:15" ht="13.5">
      <c r="A39" s="2">
        <v>33</v>
      </c>
      <c r="B39" s="3"/>
      <c r="C39" s="3"/>
      <c r="D39" s="3"/>
      <c r="E39" s="3"/>
      <c r="F39" s="3">
        <f t="shared" si="0"/>
      </c>
      <c r="G39" s="3"/>
      <c r="H39" s="52"/>
      <c r="I39" s="56"/>
      <c r="J39" s="57"/>
      <c r="K39" s="53"/>
      <c r="L39" s="26"/>
      <c r="M39" s="56"/>
      <c r="N39" s="95"/>
      <c r="O39" s="96"/>
    </row>
    <row r="40" spans="1:15" ht="13.5">
      <c r="A40" s="2">
        <v>34</v>
      </c>
      <c r="B40" s="3"/>
      <c r="C40" s="3"/>
      <c r="D40" s="3"/>
      <c r="E40" s="3"/>
      <c r="F40" s="3">
        <f t="shared" si="0"/>
      </c>
      <c r="G40" s="3"/>
      <c r="H40" s="52"/>
      <c r="I40" s="56"/>
      <c r="J40" s="57"/>
      <c r="K40" s="53"/>
      <c r="L40" s="26"/>
      <c r="M40" s="56"/>
      <c r="N40" s="95"/>
      <c r="O40" s="96"/>
    </row>
    <row r="41" spans="1:15" ht="13.5">
      <c r="A41" s="2">
        <v>35</v>
      </c>
      <c r="B41" s="3"/>
      <c r="C41" s="3"/>
      <c r="D41" s="3"/>
      <c r="E41" s="3"/>
      <c r="F41" s="3">
        <f t="shared" si="0"/>
      </c>
      <c r="G41" s="3"/>
      <c r="H41" s="52"/>
      <c r="I41" s="56"/>
      <c r="J41" s="57"/>
      <c r="K41" s="53"/>
      <c r="L41" s="26"/>
      <c r="M41" s="56"/>
      <c r="N41" s="95"/>
      <c r="O41" s="96"/>
    </row>
    <row r="42" spans="1:15" ht="13.5">
      <c r="A42" s="2">
        <v>36</v>
      </c>
      <c r="B42" s="3"/>
      <c r="C42" s="3"/>
      <c r="D42" s="3"/>
      <c r="E42" s="3"/>
      <c r="F42" s="3">
        <f t="shared" si="0"/>
      </c>
      <c r="G42" s="3"/>
      <c r="H42" s="52"/>
      <c r="I42" s="56"/>
      <c r="J42" s="57"/>
      <c r="K42" s="53"/>
      <c r="L42" s="26"/>
      <c r="M42" s="56"/>
      <c r="N42" s="95"/>
      <c r="O42" s="96"/>
    </row>
    <row r="43" spans="1:15" ht="13.5">
      <c r="A43" s="2">
        <v>37</v>
      </c>
      <c r="B43" s="3"/>
      <c r="C43" s="3"/>
      <c r="D43" s="3"/>
      <c r="E43" s="3"/>
      <c r="F43" s="3">
        <f t="shared" si="0"/>
      </c>
      <c r="G43" s="3"/>
      <c r="H43" s="52"/>
      <c r="I43" s="56"/>
      <c r="J43" s="57"/>
      <c r="K43" s="53"/>
      <c r="L43" s="26"/>
      <c r="M43" s="56"/>
      <c r="N43" s="95"/>
      <c r="O43" s="96"/>
    </row>
    <row r="44" spans="1:15" ht="13.5">
      <c r="A44" s="2">
        <v>38</v>
      </c>
      <c r="B44" s="3"/>
      <c r="C44" s="3"/>
      <c r="D44" s="3"/>
      <c r="E44" s="3"/>
      <c r="F44" s="3">
        <f t="shared" si="0"/>
      </c>
      <c r="G44" s="3"/>
      <c r="H44" s="52"/>
      <c r="I44" s="56"/>
      <c r="J44" s="57"/>
      <c r="K44" s="53"/>
      <c r="L44" s="26"/>
      <c r="M44" s="56"/>
      <c r="N44" s="95"/>
      <c r="O44" s="96"/>
    </row>
    <row r="45" spans="1:15" ht="13.5">
      <c r="A45" s="2">
        <v>39</v>
      </c>
      <c r="B45" s="3"/>
      <c r="C45" s="3"/>
      <c r="D45" s="3"/>
      <c r="E45" s="3"/>
      <c r="F45" s="3">
        <f t="shared" si="0"/>
      </c>
      <c r="G45" s="3"/>
      <c r="H45" s="52"/>
      <c r="I45" s="56"/>
      <c r="J45" s="57"/>
      <c r="K45" s="53"/>
      <c r="L45" s="26"/>
      <c r="M45" s="56"/>
      <c r="N45" s="95"/>
      <c r="O45" s="96"/>
    </row>
    <row r="46" spans="1:15" ht="13.5">
      <c r="A46" s="2">
        <v>40</v>
      </c>
      <c r="B46" s="3"/>
      <c r="C46" s="3"/>
      <c r="D46" s="3"/>
      <c r="E46" s="3"/>
      <c r="F46" s="3">
        <f t="shared" si="0"/>
      </c>
      <c r="G46" s="3"/>
      <c r="H46" s="52"/>
      <c r="I46" s="56"/>
      <c r="J46" s="57"/>
      <c r="K46" s="53"/>
      <c r="L46" s="26"/>
      <c r="M46" s="56"/>
      <c r="N46" s="95"/>
      <c r="O46" s="96"/>
    </row>
    <row r="47" spans="1:15" ht="13.5">
      <c r="A47" s="2">
        <v>41</v>
      </c>
      <c r="B47" s="3"/>
      <c r="C47" s="3"/>
      <c r="D47" s="3"/>
      <c r="E47" s="3"/>
      <c r="F47" s="3">
        <f t="shared" si="0"/>
      </c>
      <c r="G47" s="3"/>
      <c r="H47" s="52"/>
      <c r="I47" s="56"/>
      <c r="J47" s="57"/>
      <c r="K47" s="53"/>
      <c r="L47" s="26"/>
      <c r="M47" s="56"/>
      <c r="N47" s="95"/>
      <c r="O47" s="96"/>
    </row>
    <row r="48" spans="1:15" ht="13.5">
      <c r="A48" s="2">
        <v>42</v>
      </c>
      <c r="B48" s="3"/>
      <c r="C48" s="3"/>
      <c r="D48" s="3"/>
      <c r="E48" s="3"/>
      <c r="F48" s="3">
        <f t="shared" si="0"/>
      </c>
      <c r="G48" s="3"/>
      <c r="H48" s="52"/>
      <c r="I48" s="56"/>
      <c r="J48" s="57"/>
      <c r="K48" s="53"/>
      <c r="L48" s="26"/>
      <c r="M48" s="56"/>
      <c r="N48" s="95"/>
      <c r="O48" s="96"/>
    </row>
    <row r="49" spans="1:15" ht="13.5">
      <c r="A49" s="2">
        <v>43</v>
      </c>
      <c r="B49" s="3"/>
      <c r="C49" s="3"/>
      <c r="D49" s="3"/>
      <c r="E49" s="3"/>
      <c r="F49" s="3">
        <f t="shared" si="0"/>
      </c>
      <c r="G49" s="3"/>
      <c r="H49" s="52"/>
      <c r="I49" s="56"/>
      <c r="J49" s="57"/>
      <c r="K49" s="53"/>
      <c r="L49" s="26"/>
      <c r="M49" s="56"/>
      <c r="N49" s="95"/>
      <c r="O49" s="96"/>
    </row>
    <row r="50" spans="1:15" ht="13.5">
      <c r="A50" s="2">
        <v>44</v>
      </c>
      <c r="B50" s="3"/>
      <c r="C50" s="3"/>
      <c r="D50" s="3"/>
      <c r="E50" s="3"/>
      <c r="F50" s="3">
        <f t="shared" si="0"/>
      </c>
      <c r="G50" s="3"/>
      <c r="H50" s="52"/>
      <c r="I50" s="56"/>
      <c r="J50" s="57"/>
      <c r="K50" s="53"/>
      <c r="L50" s="26"/>
      <c r="M50" s="56"/>
      <c r="N50" s="95"/>
      <c r="O50" s="96"/>
    </row>
    <row r="51" spans="1:15" ht="13.5">
      <c r="A51" s="2">
        <v>45</v>
      </c>
      <c r="B51" s="3"/>
      <c r="C51" s="3"/>
      <c r="D51" s="3"/>
      <c r="E51" s="3"/>
      <c r="F51" s="3">
        <f t="shared" si="0"/>
      </c>
      <c r="G51" s="3"/>
      <c r="H51" s="52"/>
      <c r="I51" s="56"/>
      <c r="J51" s="57"/>
      <c r="K51" s="53"/>
      <c r="L51" s="26"/>
      <c r="M51" s="56"/>
      <c r="N51" s="95"/>
      <c r="O51" s="96"/>
    </row>
    <row r="52" spans="1:15" ht="13.5">
      <c r="A52" s="2">
        <v>46</v>
      </c>
      <c r="B52" s="3"/>
      <c r="C52" s="3"/>
      <c r="D52" s="3"/>
      <c r="E52" s="3"/>
      <c r="F52" s="3">
        <f t="shared" si="0"/>
      </c>
      <c r="G52" s="3"/>
      <c r="H52" s="52"/>
      <c r="I52" s="56"/>
      <c r="J52" s="57"/>
      <c r="K52" s="53"/>
      <c r="L52" s="26"/>
      <c r="M52" s="56"/>
      <c r="N52" s="95"/>
      <c r="O52" s="96"/>
    </row>
    <row r="53" spans="1:15" ht="13.5">
      <c r="A53" s="2">
        <v>47</v>
      </c>
      <c r="B53" s="3"/>
      <c r="C53" s="3"/>
      <c r="D53" s="3"/>
      <c r="E53" s="3"/>
      <c r="F53" s="3">
        <f t="shared" si="0"/>
      </c>
      <c r="G53" s="3"/>
      <c r="H53" s="52"/>
      <c r="I53" s="56"/>
      <c r="J53" s="57"/>
      <c r="K53" s="53"/>
      <c r="L53" s="26"/>
      <c r="M53" s="56"/>
      <c r="N53" s="95"/>
      <c r="O53" s="96"/>
    </row>
    <row r="54" spans="1:15" ht="13.5">
      <c r="A54" s="2">
        <v>48</v>
      </c>
      <c r="B54" s="3"/>
      <c r="C54" s="3"/>
      <c r="D54" s="3"/>
      <c r="E54" s="3"/>
      <c r="F54" s="3">
        <f t="shared" si="0"/>
      </c>
      <c r="G54" s="3"/>
      <c r="H54" s="52"/>
      <c r="I54" s="56"/>
      <c r="J54" s="57"/>
      <c r="K54" s="53"/>
      <c r="L54" s="26"/>
      <c r="M54" s="56"/>
      <c r="N54" s="95"/>
      <c r="O54" s="96"/>
    </row>
    <row r="55" spans="1:15" ht="13.5">
      <c r="A55" s="2">
        <v>49</v>
      </c>
      <c r="B55" s="3"/>
      <c r="C55" s="3"/>
      <c r="D55" s="3"/>
      <c r="E55" s="3"/>
      <c r="F55" s="3">
        <f t="shared" si="0"/>
      </c>
      <c r="G55" s="3"/>
      <c r="H55" s="52"/>
      <c r="I55" s="56"/>
      <c r="J55" s="57"/>
      <c r="K55" s="53"/>
      <c r="L55" s="26"/>
      <c r="M55" s="56"/>
      <c r="N55" s="95"/>
      <c r="O55" s="96"/>
    </row>
    <row r="56" spans="1:15" ht="13.5">
      <c r="A56" s="2">
        <v>50</v>
      </c>
      <c r="B56" s="3"/>
      <c r="C56" s="3"/>
      <c r="D56" s="3"/>
      <c r="E56" s="3"/>
      <c r="F56" s="3">
        <f t="shared" si="0"/>
      </c>
      <c r="G56" s="3"/>
      <c r="H56" s="52"/>
      <c r="I56" s="56"/>
      <c r="J56" s="57"/>
      <c r="K56" s="53"/>
      <c r="L56" s="26"/>
      <c r="M56" s="56"/>
      <c r="N56" s="95"/>
      <c r="O56" s="96"/>
    </row>
  </sheetData>
  <sheetProtection formatCells="0" formatColumns="0" formatRows="0" insertColumns="0" insertRows="0"/>
  <mergeCells count="57">
    <mergeCell ref="N53:O53"/>
    <mergeCell ref="N54:O54"/>
    <mergeCell ref="N45:O45"/>
    <mergeCell ref="N46:O46"/>
    <mergeCell ref="N55:O55"/>
    <mergeCell ref="N56:O56"/>
    <mergeCell ref="N48:O48"/>
    <mergeCell ref="N49:O49"/>
    <mergeCell ref="N50:O50"/>
    <mergeCell ref="N51:O51"/>
    <mergeCell ref="N52:O52"/>
    <mergeCell ref="N42:O42"/>
    <mergeCell ref="N39:O39"/>
    <mergeCell ref="N40:O40"/>
    <mergeCell ref="N43:O43"/>
    <mergeCell ref="N44:O44"/>
    <mergeCell ref="N47:O47"/>
    <mergeCell ref="N36:O36"/>
    <mergeCell ref="N33:O33"/>
    <mergeCell ref="N34:O34"/>
    <mergeCell ref="N37:O37"/>
    <mergeCell ref="N38:O38"/>
    <mergeCell ref="N41:O41"/>
    <mergeCell ref="N30:O30"/>
    <mergeCell ref="N27:O27"/>
    <mergeCell ref="N28:O28"/>
    <mergeCell ref="N31:O31"/>
    <mergeCell ref="N32:O32"/>
    <mergeCell ref="N35:O35"/>
    <mergeCell ref="N24:O24"/>
    <mergeCell ref="N21:O21"/>
    <mergeCell ref="N22:O22"/>
    <mergeCell ref="N25:O25"/>
    <mergeCell ref="N26:O26"/>
    <mergeCell ref="N29:O29"/>
    <mergeCell ref="N14:O14"/>
    <mergeCell ref="N17:O17"/>
    <mergeCell ref="N18:O18"/>
    <mergeCell ref="N19:O19"/>
    <mergeCell ref="N20:O20"/>
    <mergeCell ref="N23:O23"/>
    <mergeCell ref="I2:J2"/>
    <mergeCell ref="N9:O9"/>
    <mergeCell ref="N10:O10"/>
    <mergeCell ref="N11:O11"/>
    <mergeCell ref="N12:O12"/>
    <mergeCell ref="N13:O13"/>
    <mergeCell ref="F3:H3"/>
    <mergeCell ref="N15:O15"/>
    <mergeCell ref="N16:O16"/>
    <mergeCell ref="I3:J3"/>
    <mergeCell ref="B1:O1"/>
    <mergeCell ref="N6:O6"/>
    <mergeCell ref="N7:O7"/>
    <mergeCell ref="N8:O8"/>
    <mergeCell ref="C2:D2"/>
    <mergeCell ref="F2:H2"/>
  </mergeCells>
  <dataValidations count="14">
    <dataValidation allowBlank="1" showInputMessage="1" showErrorMessage="1" prompt="「年」を入れずに、数字のみを入力してください" imeMode="halfAlpha" sqref="G7:G56"/>
    <dataValidation errorStyle="warning" type="list" allowBlank="1" showInputMessage="1" showErrorMessage="1" prompt="メニューから選んでください" sqref="E5">
      <formula1>$E$4:$E$5</formula1>
    </dataValidation>
    <dataValidation allowBlank="1" showInputMessage="1" showErrorMessage="1" imeMode="fullAlpha" sqref="G57:G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E57:E65536">
      <formula1>1132</formula1>
    </dataValidation>
    <dataValidation allowBlank="1" showInputMessage="1" showErrorMessage="1" prompt="半角ｶﾀｶﾅで氏と名の間にスペースを入れて下さい。" imeMode="halfKatakana" sqref="D7:D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N57:N65536 I7:I65536 J57:J65536 L57:L65536 K7:K65536 M7:M65536"/>
    <dataValidation type="list" allowBlank="1" showInputMessage="1" showErrorMessage="1" prompt="メニューから選んでください" sqref="C3">
      <formula1>$R$8:$R$9</formula1>
    </dataValidation>
    <dataValidation allowBlank="1" showInputMessage="1" showErrorMessage="1" prompt="人数を入れて下さい。" imeMode="halfAlpha" sqref="O5"/>
    <dataValidation allowBlank="1" showInputMessage="1" showErrorMessage="1" imeMode="halfAlpha" sqref="B7:B65536 O3"/>
    <dataValidation errorStyle="information" operator="greaterThanOrEqual" allowBlank="1" showInputMessage="1" showErrorMessage="1" prompt="大学は○○大&#10;高校は○○高&#10;中学は○○中&#10;と入力して下さい。" imeMode="hiragana" sqref="E7:E56"/>
    <dataValidation allowBlank="1" showInputMessage="1" showErrorMessage="1" prompt="リレーの参加種目数を入れて下さい。" imeMode="halfAlpha" sqref="M3"/>
    <dataValidation type="list" allowBlank="1" showInputMessage="1" showErrorMessage="1" prompt="メニューから選んでください" sqref="H7:H56">
      <formula1>$Q$8:$Q$20</formula1>
    </dataValidation>
    <dataValidation type="list" allowBlank="1" showInputMessage="1" showErrorMessage="1" prompt="メニューから選んでください" sqref="J7:J56 L7:L56">
      <formula1>$R$13:$R$14</formula1>
    </dataValidation>
  </dataValidations>
  <printOptions/>
  <pageMargins left="0.47" right="0.46" top="0.36" bottom="0.18" header="0.34" footer="0.23"/>
  <pageSetup fitToHeight="1" fitToWidth="1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P56"/>
  <sheetViews>
    <sheetView zoomScale="90" zoomScaleNormal="90" zoomScalePageLayoutView="0" workbookViewId="0" topLeftCell="A1">
      <selection activeCell="B7" sqref="B7"/>
    </sheetView>
  </sheetViews>
  <sheetFormatPr defaultColWidth="9.00390625" defaultRowHeight="13.5"/>
  <cols>
    <col min="1" max="1" width="3.50390625" style="0" customWidth="1"/>
    <col min="2" max="2" width="9.00390625" style="1" customWidth="1"/>
    <col min="3" max="3" width="15.75390625" style="1" customWidth="1"/>
    <col min="4" max="4" width="15.00390625" style="1" customWidth="1"/>
    <col min="5" max="5" width="11.875" style="1" customWidth="1"/>
    <col min="6" max="6" width="8.25390625" style="1" customWidth="1"/>
    <col min="7" max="7" width="8.875" style="1" customWidth="1"/>
    <col min="8" max="8" width="14.375" style="1" customWidth="1"/>
    <col min="9" max="11" width="14.375" style="0" customWidth="1"/>
    <col min="12" max="12" width="9.125" style="0" customWidth="1"/>
    <col min="13" max="13" width="15.25390625" style="1" customWidth="1"/>
    <col min="14" max="14" width="7.625" style="0" hidden="1" customWidth="1"/>
    <col min="15" max="15" width="6.25390625" style="0" hidden="1" customWidth="1"/>
    <col min="16" max="16" width="6.625" style="0" hidden="1" customWidth="1"/>
  </cols>
  <sheetData>
    <row r="1" spans="2:13" ht="51.75" customHeight="1" thickBot="1">
      <c r="B1" s="94" t="s">
        <v>86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5" ht="27" customHeight="1" thickBot="1">
      <c r="B2" s="5" t="s">
        <v>7</v>
      </c>
      <c r="C2" s="105"/>
      <c r="D2" s="105"/>
      <c r="E2" s="90" t="s">
        <v>8</v>
      </c>
      <c r="F2" s="90"/>
      <c r="G2" s="105"/>
      <c r="H2" s="105"/>
      <c r="I2" s="12" t="s">
        <v>11</v>
      </c>
      <c r="J2" s="10" t="s">
        <v>23</v>
      </c>
      <c r="K2" s="20">
        <f>N2</f>
        <v>0</v>
      </c>
      <c r="L2" s="22">
        <f>O2</f>
        <v>0</v>
      </c>
      <c r="M2" s="10" t="s">
        <v>25</v>
      </c>
      <c r="N2">
        <f>COUNTA(H7:H56)</f>
        <v>0</v>
      </c>
      <c r="O2" s="11">
        <f>IF(C3="","",IF(C3="大学・一般",K2*1000,IF(C3="高校",K2*800,IF(C3="中学",K2*600,0))))</f>
        <v>0</v>
      </c>
    </row>
    <row r="3" spans="2:15" ht="30" customHeight="1" thickBot="1">
      <c r="B3" s="5" t="s">
        <v>26</v>
      </c>
      <c r="C3" s="23" t="s">
        <v>19</v>
      </c>
      <c r="E3" s="90" t="s">
        <v>12</v>
      </c>
      <c r="F3" s="90"/>
      <c r="G3" s="106"/>
      <c r="H3" s="106"/>
      <c r="I3" s="1"/>
      <c r="J3" s="10" t="s">
        <v>24</v>
      </c>
      <c r="K3" s="74"/>
      <c r="L3">
        <f>O3</f>
      </c>
      <c r="M3" s="13">
        <f>SUM(L2:L3)</f>
        <v>0</v>
      </c>
      <c r="O3" s="11">
        <f>IF(K3="","",IF(C3="小学校",0,K3*2000))</f>
      </c>
    </row>
    <row r="4" ht="13.5" customHeight="1">
      <c r="E4" s="9"/>
    </row>
    <row r="5" spans="12:13" ht="4.5" customHeight="1">
      <c r="L5" s="7"/>
      <c r="M5" s="8"/>
    </row>
    <row r="6" spans="1:13" s="6" customFormat="1" ht="13.5">
      <c r="A6" s="75" t="s">
        <v>48</v>
      </c>
      <c r="B6" s="75" t="s">
        <v>2</v>
      </c>
      <c r="C6" s="75" t="s">
        <v>5</v>
      </c>
      <c r="D6" s="75" t="s">
        <v>49</v>
      </c>
      <c r="E6" s="75" t="s">
        <v>50</v>
      </c>
      <c r="F6" s="75" t="s">
        <v>3</v>
      </c>
      <c r="G6" s="75" t="s">
        <v>4</v>
      </c>
      <c r="H6" s="76" t="s">
        <v>21</v>
      </c>
      <c r="I6" s="77" t="s">
        <v>22</v>
      </c>
      <c r="J6" s="78" t="s">
        <v>34</v>
      </c>
      <c r="K6" s="79" t="s">
        <v>83</v>
      </c>
      <c r="L6" s="103" t="s">
        <v>6</v>
      </c>
      <c r="M6" s="104"/>
    </row>
    <row r="7" spans="1:13" ht="13.5">
      <c r="A7" s="2">
        <v>1</v>
      </c>
      <c r="B7" s="3"/>
      <c r="C7" s="3"/>
      <c r="D7" s="3"/>
      <c r="E7" s="4"/>
      <c r="F7" s="3">
        <f>IF(C7="","","男")</f>
      </c>
      <c r="G7" s="3"/>
      <c r="H7" s="26"/>
      <c r="I7" s="56"/>
      <c r="J7" s="58"/>
      <c r="K7" s="53"/>
      <c r="L7" s="95"/>
      <c r="M7" s="96"/>
    </row>
    <row r="8" spans="1:16" ht="13.5">
      <c r="A8" s="2">
        <v>2</v>
      </c>
      <c r="B8" s="3"/>
      <c r="C8" s="3"/>
      <c r="D8" s="3"/>
      <c r="E8" s="3"/>
      <c r="F8" s="3">
        <f aca="true" t="shared" si="0" ref="F8:F56">IF(C8="","","男")</f>
      </c>
      <c r="G8" s="3"/>
      <c r="H8" s="26"/>
      <c r="I8" s="56"/>
      <c r="J8" s="58"/>
      <c r="K8" s="53"/>
      <c r="L8" s="95"/>
      <c r="M8" s="96"/>
      <c r="P8" t="s">
        <v>17</v>
      </c>
    </row>
    <row r="9" spans="1:16" ht="13.5">
      <c r="A9" s="2">
        <v>3</v>
      </c>
      <c r="B9" s="3"/>
      <c r="C9" s="3"/>
      <c r="D9" s="3"/>
      <c r="E9" s="3"/>
      <c r="F9" s="3">
        <f t="shared" si="0"/>
      </c>
      <c r="G9" s="3"/>
      <c r="H9" s="26"/>
      <c r="I9" s="56"/>
      <c r="J9" s="58"/>
      <c r="K9" s="53"/>
      <c r="L9" s="95"/>
      <c r="M9" s="96"/>
      <c r="P9" t="s">
        <v>18</v>
      </c>
    </row>
    <row r="10" spans="1:16" ht="13.5">
      <c r="A10" s="2">
        <v>4</v>
      </c>
      <c r="B10" s="3"/>
      <c r="C10" s="3"/>
      <c r="D10" s="3"/>
      <c r="E10" s="3"/>
      <c r="F10" s="3">
        <f t="shared" si="0"/>
      </c>
      <c r="G10" s="3"/>
      <c r="H10" s="26"/>
      <c r="I10" s="56"/>
      <c r="J10" s="58"/>
      <c r="K10" s="53"/>
      <c r="L10" s="95"/>
      <c r="M10" s="96"/>
      <c r="P10" t="s">
        <v>19</v>
      </c>
    </row>
    <row r="11" spans="1:16" ht="13.5">
      <c r="A11" s="2">
        <v>5</v>
      </c>
      <c r="B11" s="3"/>
      <c r="C11" s="3"/>
      <c r="D11" s="3"/>
      <c r="E11" s="3"/>
      <c r="F11" s="3">
        <f t="shared" si="0"/>
      </c>
      <c r="G11" s="3"/>
      <c r="H11" s="26"/>
      <c r="I11" s="56"/>
      <c r="J11" s="58"/>
      <c r="K11" s="53"/>
      <c r="L11" s="95"/>
      <c r="M11" s="96"/>
      <c r="P11" t="s">
        <v>20</v>
      </c>
    </row>
    <row r="12" spans="1:13" ht="13.5">
      <c r="A12" s="2">
        <v>6</v>
      </c>
      <c r="B12" s="3"/>
      <c r="C12" s="3"/>
      <c r="D12" s="3"/>
      <c r="E12" s="3"/>
      <c r="F12" s="3">
        <f t="shared" si="0"/>
      </c>
      <c r="G12" s="3"/>
      <c r="H12" s="26"/>
      <c r="I12" s="56"/>
      <c r="J12" s="58"/>
      <c r="K12" s="53"/>
      <c r="L12" s="95"/>
      <c r="M12" s="96"/>
    </row>
    <row r="13" spans="1:16" ht="13.5">
      <c r="A13" s="2">
        <v>7</v>
      </c>
      <c r="B13" s="3"/>
      <c r="C13" s="3"/>
      <c r="D13" s="3"/>
      <c r="E13" s="3"/>
      <c r="F13" s="3">
        <f t="shared" si="0"/>
      </c>
      <c r="G13" s="3"/>
      <c r="H13" s="26"/>
      <c r="I13" s="56"/>
      <c r="J13" s="58"/>
      <c r="K13" s="53"/>
      <c r="L13" s="95"/>
      <c r="M13" s="96"/>
      <c r="P13" t="s">
        <v>82</v>
      </c>
    </row>
    <row r="14" spans="1:13" ht="13.5">
      <c r="A14" s="2">
        <v>8</v>
      </c>
      <c r="B14" s="3"/>
      <c r="C14" s="3"/>
      <c r="D14" s="3"/>
      <c r="E14" s="3"/>
      <c r="F14" s="3">
        <f t="shared" si="0"/>
      </c>
      <c r="G14" s="3"/>
      <c r="H14" s="26"/>
      <c r="I14" s="56"/>
      <c r="J14" s="58"/>
      <c r="K14" s="53"/>
      <c r="L14" s="95"/>
      <c r="M14" s="96"/>
    </row>
    <row r="15" spans="1:13" ht="13.5">
      <c r="A15" s="2">
        <v>9</v>
      </c>
      <c r="B15" s="3"/>
      <c r="C15" s="3"/>
      <c r="D15" s="3"/>
      <c r="E15" s="3"/>
      <c r="F15" s="3">
        <f t="shared" si="0"/>
      </c>
      <c r="G15" s="3"/>
      <c r="H15" s="26"/>
      <c r="I15" s="56"/>
      <c r="J15" s="58"/>
      <c r="K15" s="53"/>
      <c r="L15" s="95"/>
      <c r="M15" s="96"/>
    </row>
    <row r="16" spans="1:13" ht="13.5">
      <c r="A16" s="2">
        <v>10</v>
      </c>
      <c r="B16" s="3"/>
      <c r="C16" s="3"/>
      <c r="D16" s="3"/>
      <c r="E16" s="3"/>
      <c r="F16" s="3">
        <f t="shared" si="0"/>
      </c>
      <c r="G16" s="3"/>
      <c r="H16" s="26"/>
      <c r="I16" s="56"/>
      <c r="J16" s="58"/>
      <c r="K16" s="53"/>
      <c r="L16" s="95"/>
      <c r="M16" s="96"/>
    </row>
    <row r="17" spans="1:13" ht="13.5">
      <c r="A17" s="2">
        <v>11</v>
      </c>
      <c r="B17" s="3"/>
      <c r="C17" s="3"/>
      <c r="D17" s="3"/>
      <c r="E17" s="3"/>
      <c r="F17" s="3">
        <f t="shared" si="0"/>
      </c>
      <c r="G17" s="3"/>
      <c r="H17" s="26"/>
      <c r="I17" s="56"/>
      <c r="J17" s="58"/>
      <c r="K17" s="53"/>
      <c r="L17" s="95"/>
      <c r="M17" s="96"/>
    </row>
    <row r="18" spans="1:13" ht="13.5">
      <c r="A18" s="2">
        <v>12</v>
      </c>
      <c r="B18" s="3"/>
      <c r="C18" s="3"/>
      <c r="D18" s="3"/>
      <c r="E18" s="3"/>
      <c r="F18" s="3">
        <f t="shared" si="0"/>
      </c>
      <c r="G18" s="3"/>
      <c r="H18" s="26"/>
      <c r="I18" s="56"/>
      <c r="J18" s="58"/>
      <c r="K18" s="53"/>
      <c r="L18" s="95"/>
      <c r="M18" s="96"/>
    </row>
    <row r="19" spans="1:15" ht="13.5">
      <c r="A19" s="2">
        <v>13</v>
      </c>
      <c r="B19" s="3"/>
      <c r="C19" s="3"/>
      <c r="D19" s="3"/>
      <c r="E19" s="3"/>
      <c r="F19" s="3">
        <f t="shared" si="0"/>
      </c>
      <c r="G19" s="3"/>
      <c r="H19" s="26"/>
      <c r="I19" s="56"/>
      <c r="J19" s="58"/>
      <c r="K19" s="53"/>
      <c r="L19" s="95"/>
      <c r="M19" s="96"/>
      <c r="O19" t="s">
        <v>15</v>
      </c>
    </row>
    <row r="20" spans="1:15" ht="13.5">
      <c r="A20" s="2">
        <v>14</v>
      </c>
      <c r="B20" s="3"/>
      <c r="C20" s="3"/>
      <c r="D20" s="3"/>
      <c r="E20" s="3"/>
      <c r="F20" s="3">
        <f t="shared" si="0"/>
      </c>
      <c r="G20" s="3"/>
      <c r="H20" s="26"/>
      <c r="I20" s="56"/>
      <c r="J20" s="58"/>
      <c r="K20" s="53"/>
      <c r="L20" s="95"/>
      <c r="M20" s="96"/>
      <c r="O20" t="s">
        <v>27</v>
      </c>
    </row>
    <row r="21" spans="1:15" ht="13.5">
      <c r="A21" s="2">
        <v>15</v>
      </c>
      <c r="B21" s="3"/>
      <c r="C21" s="3"/>
      <c r="D21" s="3"/>
      <c r="E21" s="3"/>
      <c r="F21" s="3">
        <f t="shared" si="0"/>
      </c>
      <c r="G21" s="3"/>
      <c r="H21" s="26"/>
      <c r="I21" s="56"/>
      <c r="J21" s="58"/>
      <c r="K21" s="53"/>
      <c r="L21" s="95"/>
      <c r="M21" s="96"/>
      <c r="O21" t="s">
        <v>44</v>
      </c>
    </row>
    <row r="22" spans="1:15" ht="13.5">
      <c r="A22" s="2">
        <v>16</v>
      </c>
      <c r="B22" s="3"/>
      <c r="C22" s="3"/>
      <c r="D22" s="3"/>
      <c r="E22" s="3"/>
      <c r="F22" s="3">
        <f t="shared" si="0"/>
      </c>
      <c r="G22" s="3"/>
      <c r="H22" s="26"/>
      <c r="I22" s="56"/>
      <c r="J22" s="58"/>
      <c r="K22" s="53"/>
      <c r="L22" s="95"/>
      <c r="M22" s="96"/>
      <c r="O22" t="s">
        <v>51</v>
      </c>
    </row>
    <row r="23" spans="1:15" ht="13.5">
      <c r="A23" s="2">
        <v>17</v>
      </c>
      <c r="B23" s="3"/>
      <c r="C23" s="3"/>
      <c r="D23" s="3"/>
      <c r="E23" s="3"/>
      <c r="F23" s="3">
        <f t="shared" si="0"/>
      </c>
      <c r="G23" s="3"/>
      <c r="H23" s="26"/>
      <c r="I23" s="56"/>
      <c r="J23" s="58"/>
      <c r="K23" s="53"/>
      <c r="L23" s="95"/>
      <c r="M23" s="96"/>
      <c r="O23" t="s">
        <v>16</v>
      </c>
    </row>
    <row r="24" spans="1:15" ht="13.5">
      <c r="A24" s="2">
        <v>18</v>
      </c>
      <c r="B24" s="3"/>
      <c r="C24" s="3"/>
      <c r="D24" s="3"/>
      <c r="E24" s="3"/>
      <c r="F24" s="3">
        <f t="shared" si="0"/>
      </c>
      <c r="G24" s="3"/>
      <c r="H24" s="26"/>
      <c r="I24" s="56"/>
      <c r="J24" s="58"/>
      <c r="K24" s="53"/>
      <c r="L24" s="95"/>
      <c r="M24" s="96"/>
      <c r="O24" t="s">
        <v>81</v>
      </c>
    </row>
    <row r="25" spans="1:15" ht="13.5">
      <c r="A25" s="2">
        <v>19</v>
      </c>
      <c r="B25" s="3"/>
      <c r="C25" s="3"/>
      <c r="D25" s="3"/>
      <c r="E25" s="3"/>
      <c r="F25" s="3">
        <f t="shared" si="0"/>
      </c>
      <c r="G25" s="3"/>
      <c r="H25" s="26"/>
      <c r="I25" s="56"/>
      <c r="J25" s="58"/>
      <c r="K25" s="53"/>
      <c r="L25" s="95"/>
      <c r="M25" s="96"/>
      <c r="O25" t="s">
        <v>76</v>
      </c>
    </row>
    <row r="26" spans="1:13" ht="13.5">
      <c r="A26" s="2">
        <v>20</v>
      </c>
      <c r="B26" s="3"/>
      <c r="C26" s="3"/>
      <c r="D26" s="3"/>
      <c r="E26" s="3"/>
      <c r="F26" s="3">
        <f t="shared" si="0"/>
      </c>
      <c r="G26" s="3"/>
      <c r="H26" s="26"/>
      <c r="I26" s="56"/>
      <c r="J26" s="58"/>
      <c r="K26" s="53"/>
      <c r="L26" s="95"/>
      <c r="M26" s="96"/>
    </row>
    <row r="27" spans="1:13" ht="13.5">
      <c r="A27" s="2">
        <v>21</v>
      </c>
      <c r="B27" s="3"/>
      <c r="C27" s="3"/>
      <c r="D27" s="3"/>
      <c r="E27" s="3"/>
      <c r="F27" s="3">
        <f t="shared" si="0"/>
      </c>
      <c r="G27" s="3"/>
      <c r="H27" s="26"/>
      <c r="I27" s="56"/>
      <c r="J27" s="58"/>
      <c r="K27" s="53"/>
      <c r="L27" s="95"/>
      <c r="M27" s="96"/>
    </row>
    <row r="28" spans="1:13" ht="13.5">
      <c r="A28" s="2">
        <v>22</v>
      </c>
      <c r="B28" s="3"/>
      <c r="C28" s="3"/>
      <c r="D28" s="3"/>
      <c r="E28" s="3"/>
      <c r="F28" s="3">
        <f t="shared" si="0"/>
      </c>
      <c r="G28" s="3"/>
      <c r="H28" s="26"/>
      <c r="I28" s="56"/>
      <c r="J28" s="58"/>
      <c r="K28" s="53"/>
      <c r="L28" s="95"/>
      <c r="M28" s="96"/>
    </row>
    <row r="29" spans="1:13" ht="13.5">
      <c r="A29" s="2">
        <v>23</v>
      </c>
      <c r="B29" s="3"/>
      <c r="C29" s="3"/>
      <c r="D29" s="3"/>
      <c r="E29" s="3"/>
      <c r="F29" s="3">
        <f t="shared" si="0"/>
      </c>
      <c r="G29" s="3"/>
      <c r="H29" s="26"/>
      <c r="I29" s="56"/>
      <c r="J29" s="58"/>
      <c r="K29" s="53"/>
      <c r="L29" s="95"/>
      <c r="M29" s="96"/>
    </row>
    <row r="30" spans="1:13" ht="13.5">
      <c r="A30" s="2">
        <v>24</v>
      </c>
      <c r="B30" s="3"/>
      <c r="C30" s="3"/>
      <c r="D30" s="3"/>
      <c r="E30" s="3"/>
      <c r="F30" s="3">
        <f t="shared" si="0"/>
      </c>
      <c r="G30" s="3"/>
      <c r="H30" s="26"/>
      <c r="I30" s="56"/>
      <c r="J30" s="58"/>
      <c r="K30" s="53"/>
      <c r="L30" s="95"/>
      <c r="M30" s="96"/>
    </row>
    <row r="31" spans="1:13" ht="13.5">
      <c r="A31" s="2">
        <v>25</v>
      </c>
      <c r="B31" s="3"/>
      <c r="C31" s="3"/>
      <c r="D31" s="3"/>
      <c r="E31" s="3"/>
      <c r="F31" s="3">
        <f t="shared" si="0"/>
      </c>
      <c r="G31" s="3"/>
      <c r="H31" s="26"/>
      <c r="I31" s="56"/>
      <c r="J31" s="58"/>
      <c r="K31" s="53"/>
      <c r="L31" s="95"/>
      <c r="M31" s="96"/>
    </row>
    <row r="32" spans="1:13" ht="13.5">
      <c r="A32" s="2">
        <v>26</v>
      </c>
      <c r="B32" s="3"/>
      <c r="C32" s="3"/>
      <c r="D32" s="3"/>
      <c r="E32" s="3"/>
      <c r="F32" s="3">
        <f t="shared" si="0"/>
      </c>
      <c r="G32" s="3"/>
      <c r="H32" s="26"/>
      <c r="I32" s="56"/>
      <c r="J32" s="58"/>
      <c r="K32" s="53"/>
      <c r="L32" s="95"/>
      <c r="M32" s="96"/>
    </row>
    <row r="33" spans="1:13" ht="13.5">
      <c r="A33" s="2">
        <v>27</v>
      </c>
      <c r="B33" s="3"/>
      <c r="C33" s="3"/>
      <c r="D33" s="3"/>
      <c r="E33" s="3"/>
      <c r="F33" s="3">
        <f t="shared" si="0"/>
      </c>
      <c r="G33" s="3"/>
      <c r="H33" s="26"/>
      <c r="I33" s="56"/>
      <c r="J33" s="58"/>
      <c r="K33" s="53"/>
      <c r="L33" s="95"/>
      <c r="M33" s="96"/>
    </row>
    <row r="34" spans="1:13" ht="13.5">
      <c r="A34" s="2">
        <v>28</v>
      </c>
      <c r="B34" s="3"/>
      <c r="C34" s="3"/>
      <c r="D34" s="3"/>
      <c r="E34" s="3"/>
      <c r="F34" s="3">
        <f t="shared" si="0"/>
      </c>
      <c r="G34" s="3"/>
      <c r="H34" s="26"/>
      <c r="I34" s="56"/>
      <c r="J34" s="58"/>
      <c r="K34" s="53"/>
      <c r="L34" s="95"/>
      <c r="M34" s="96"/>
    </row>
    <row r="35" spans="1:13" ht="13.5">
      <c r="A35" s="2">
        <v>29</v>
      </c>
      <c r="B35" s="3"/>
      <c r="C35" s="3"/>
      <c r="D35" s="3"/>
      <c r="E35" s="3"/>
      <c r="F35" s="3">
        <f t="shared" si="0"/>
      </c>
      <c r="G35" s="3"/>
      <c r="H35" s="26"/>
      <c r="I35" s="56"/>
      <c r="J35" s="58"/>
      <c r="K35" s="53"/>
      <c r="L35" s="95"/>
      <c r="M35" s="96"/>
    </row>
    <row r="36" spans="1:13" ht="13.5">
      <c r="A36" s="2">
        <v>30</v>
      </c>
      <c r="B36" s="3"/>
      <c r="C36" s="3"/>
      <c r="D36" s="3"/>
      <c r="E36" s="3"/>
      <c r="F36" s="3">
        <f t="shared" si="0"/>
      </c>
      <c r="G36" s="3"/>
      <c r="H36" s="26"/>
      <c r="I36" s="56"/>
      <c r="J36" s="58"/>
      <c r="K36" s="53"/>
      <c r="L36" s="95"/>
      <c r="M36" s="96"/>
    </row>
    <row r="37" spans="1:13" ht="13.5">
      <c r="A37" s="2">
        <v>31</v>
      </c>
      <c r="B37" s="3"/>
      <c r="C37" s="3"/>
      <c r="D37" s="3"/>
      <c r="E37" s="3"/>
      <c r="F37" s="3">
        <f t="shared" si="0"/>
      </c>
      <c r="G37" s="3"/>
      <c r="H37" s="26"/>
      <c r="I37" s="56"/>
      <c r="J37" s="58"/>
      <c r="K37" s="53"/>
      <c r="L37" s="95"/>
      <c r="M37" s="96"/>
    </row>
    <row r="38" spans="1:13" ht="13.5">
      <c r="A38" s="2">
        <v>32</v>
      </c>
      <c r="B38" s="3"/>
      <c r="C38" s="3"/>
      <c r="D38" s="3"/>
      <c r="E38" s="3"/>
      <c r="F38" s="3">
        <f t="shared" si="0"/>
      </c>
      <c r="G38" s="3"/>
      <c r="H38" s="26"/>
      <c r="I38" s="56"/>
      <c r="J38" s="58"/>
      <c r="K38" s="53"/>
      <c r="L38" s="95"/>
      <c r="M38" s="96"/>
    </row>
    <row r="39" spans="1:13" ht="13.5">
      <c r="A39" s="2">
        <v>33</v>
      </c>
      <c r="B39" s="3"/>
      <c r="C39" s="3"/>
      <c r="D39" s="3"/>
      <c r="E39" s="3"/>
      <c r="F39" s="3">
        <f t="shared" si="0"/>
      </c>
      <c r="G39" s="3"/>
      <c r="H39" s="26"/>
      <c r="I39" s="56"/>
      <c r="J39" s="58"/>
      <c r="K39" s="53"/>
      <c r="L39" s="95"/>
      <c r="M39" s="96"/>
    </row>
    <row r="40" spans="1:13" ht="13.5">
      <c r="A40" s="2">
        <v>34</v>
      </c>
      <c r="B40" s="3"/>
      <c r="C40" s="3"/>
      <c r="D40" s="3"/>
      <c r="E40" s="3"/>
      <c r="F40" s="3">
        <f t="shared" si="0"/>
      </c>
      <c r="G40" s="3"/>
      <c r="H40" s="26"/>
      <c r="I40" s="56"/>
      <c r="J40" s="58"/>
      <c r="K40" s="53"/>
      <c r="L40" s="95"/>
      <c r="M40" s="96"/>
    </row>
    <row r="41" spans="1:13" ht="13.5">
      <c r="A41" s="2">
        <v>35</v>
      </c>
      <c r="B41" s="3"/>
      <c r="C41" s="3"/>
      <c r="D41" s="3"/>
      <c r="E41" s="3"/>
      <c r="F41" s="3">
        <f t="shared" si="0"/>
      </c>
      <c r="G41" s="3"/>
      <c r="H41" s="26"/>
      <c r="I41" s="56"/>
      <c r="J41" s="58"/>
      <c r="K41" s="53"/>
      <c r="L41" s="95"/>
      <c r="M41" s="96"/>
    </row>
    <row r="42" spans="1:13" ht="13.5">
      <c r="A42" s="2">
        <v>36</v>
      </c>
      <c r="B42" s="3"/>
      <c r="C42" s="3"/>
      <c r="D42" s="3"/>
      <c r="E42" s="3"/>
      <c r="F42" s="3">
        <f t="shared" si="0"/>
      </c>
      <c r="G42" s="3"/>
      <c r="H42" s="26"/>
      <c r="I42" s="56"/>
      <c r="J42" s="58"/>
      <c r="K42" s="53"/>
      <c r="L42" s="95"/>
      <c r="M42" s="96"/>
    </row>
    <row r="43" spans="1:13" ht="13.5">
      <c r="A43" s="2">
        <v>37</v>
      </c>
      <c r="B43" s="3"/>
      <c r="C43" s="3"/>
      <c r="D43" s="3"/>
      <c r="E43" s="3"/>
      <c r="F43" s="3">
        <f t="shared" si="0"/>
      </c>
      <c r="G43" s="3"/>
      <c r="H43" s="26"/>
      <c r="I43" s="56"/>
      <c r="J43" s="58"/>
      <c r="K43" s="53"/>
      <c r="L43" s="95"/>
      <c r="M43" s="96"/>
    </row>
    <row r="44" spans="1:13" ht="13.5">
      <c r="A44" s="2">
        <v>38</v>
      </c>
      <c r="B44" s="3"/>
      <c r="C44" s="3"/>
      <c r="D44" s="3"/>
      <c r="E44" s="3"/>
      <c r="F44" s="3">
        <f t="shared" si="0"/>
      </c>
      <c r="G44" s="3"/>
      <c r="H44" s="26"/>
      <c r="I44" s="56"/>
      <c r="J44" s="58"/>
      <c r="K44" s="53"/>
      <c r="L44" s="95"/>
      <c r="M44" s="96"/>
    </row>
    <row r="45" spans="1:13" ht="13.5">
      <c r="A45" s="2">
        <v>39</v>
      </c>
      <c r="B45" s="3"/>
      <c r="C45" s="3"/>
      <c r="D45" s="3"/>
      <c r="E45" s="3"/>
      <c r="F45" s="3">
        <f t="shared" si="0"/>
      </c>
      <c r="G45" s="3"/>
      <c r="H45" s="26"/>
      <c r="I45" s="56"/>
      <c r="J45" s="58"/>
      <c r="K45" s="53"/>
      <c r="L45" s="95"/>
      <c r="M45" s="96"/>
    </row>
    <row r="46" spans="1:13" ht="13.5">
      <c r="A46" s="2">
        <v>40</v>
      </c>
      <c r="B46" s="3"/>
      <c r="C46" s="3"/>
      <c r="D46" s="3"/>
      <c r="E46" s="3"/>
      <c r="F46" s="3">
        <f t="shared" si="0"/>
      </c>
      <c r="G46" s="3"/>
      <c r="H46" s="26"/>
      <c r="I46" s="56"/>
      <c r="J46" s="58"/>
      <c r="K46" s="53"/>
      <c r="L46" s="95"/>
      <c r="M46" s="96"/>
    </row>
    <row r="47" spans="1:13" ht="13.5">
      <c r="A47" s="2">
        <v>41</v>
      </c>
      <c r="B47" s="3"/>
      <c r="C47" s="3"/>
      <c r="D47" s="3"/>
      <c r="E47" s="3"/>
      <c r="F47" s="3">
        <f t="shared" si="0"/>
      </c>
      <c r="G47" s="3"/>
      <c r="H47" s="26"/>
      <c r="I47" s="56"/>
      <c r="J47" s="58"/>
      <c r="K47" s="53"/>
      <c r="L47" s="95"/>
      <c r="M47" s="96"/>
    </row>
    <row r="48" spans="1:13" ht="13.5">
      <c r="A48" s="2">
        <v>42</v>
      </c>
      <c r="B48" s="3"/>
      <c r="C48" s="3"/>
      <c r="D48" s="3"/>
      <c r="E48" s="3"/>
      <c r="F48" s="3">
        <f t="shared" si="0"/>
      </c>
      <c r="G48" s="3"/>
      <c r="H48" s="26"/>
      <c r="I48" s="56"/>
      <c r="J48" s="58"/>
      <c r="K48" s="53"/>
      <c r="L48" s="95"/>
      <c r="M48" s="96"/>
    </row>
    <row r="49" spans="1:13" ht="13.5">
      <c r="A49" s="2">
        <v>43</v>
      </c>
      <c r="B49" s="3"/>
      <c r="C49" s="3"/>
      <c r="D49" s="3"/>
      <c r="E49" s="3"/>
      <c r="F49" s="3">
        <f t="shared" si="0"/>
      </c>
      <c r="G49" s="3"/>
      <c r="H49" s="26"/>
      <c r="I49" s="56"/>
      <c r="J49" s="58"/>
      <c r="K49" s="53"/>
      <c r="L49" s="95"/>
      <c r="M49" s="96"/>
    </row>
    <row r="50" spans="1:13" ht="13.5">
      <c r="A50" s="2">
        <v>44</v>
      </c>
      <c r="B50" s="3"/>
      <c r="C50" s="3"/>
      <c r="D50" s="3"/>
      <c r="E50" s="3"/>
      <c r="F50" s="3">
        <f t="shared" si="0"/>
      </c>
      <c r="G50" s="3"/>
      <c r="H50" s="26"/>
      <c r="I50" s="56"/>
      <c r="J50" s="58"/>
      <c r="K50" s="53"/>
      <c r="L50" s="95"/>
      <c r="M50" s="96"/>
    </row>
    <row r="51" spans="1:13" ht="13.5">
      <c r="A51" s="2">
        <v>45</v>
      </c>
      <c r="B51" s="3"/>
      <c r="C51" s="3"/>
      <c r="D51" s="3"/>
      <c r="E51" s="3"/>
      <c r="F51" s="3">
        <f t="shared" si="0"/>
      </c>
      <c r="G51" s="3"/>
      <c r="H51" s="26"/>
      <c r="I51" s="56"/>
      <c r="J51" s="58"/>
      <c r="K51" s="53"/>
      <c r="L51" s="95"/>
      <c r="M51" s="96"/>
    </row>
    <row r="52" spans="1:13" ht="13.5">
      <c r="A52" s="2">
        <v>46</v>
      </c>
      <c r="B52" s="3"/>
      <c r="C52" s="3"/>
      <c r="D52" s="3"/>
      <c r="E52" s="3"/>
      <c r="F52" s="3">
        <f t="shared" si="0"/>
      </c>
      <c r="G52" s="3"/>
      <c r="H52" s="26"/>
      <c r="I52" s="56"/>
      <c r="J52" s="58"/>
      <c r="K52" s="53"/>
      <c r="L52" s="95"/>
      <c r="M52" s="96"/>
    </row>
    <row r="53" spans="1:13" ht="13.5">
      <c r="A53" s="2">
        <v>47</v>
      </c>
      <c r="B53" s="3"/>
      <c r="C53" s="3"/>
      <c r="D53" s="3"/>
      <c r="E53" s="3"/>
      <c r="F53" s="3">
        <f t="shared" si="0"/>
      </c>
      <c r="G53" s="3"/>
      <c r="H53" s="26"/>
      <c r="I53" s="56"/>
      <c r="J53" s="58"/>
      <c r="K53" s="53"/>
      <c r="L53" s="95"/>
      <c r="M53" s="96"/>
    </row>
    <row r="54" spans="1:13" ht="13.5">
      <c r="A54" s="2">
        <v>48</v>
      </c>
      <c r="B54" s="3"/>
      <c r="C54" s="3"/>
      <c r="D54" s="3"/>
      <c r="E54" s="3"/>
      <c r="F54" s="3">
        <f t="shared" si="0"/>
      </c>
      <c r="G54" s="3"/>
      <c r="H54" s="26"/>
      <c r="I54" s="56"/>
      <c r="J54" s="58"/>
      <c r="K54" s="53"/>
      <c r="L54" s="95"/>
      <c r="M54" s="96"/>
    </row>
    <row r="55" spans="1:13" ht="13.5">
      <c r="A55" s="2">
        <v>49</v>
      </c>
      <c r="B55" s="3"/>
      <c r="C55" s="3"/>
      <c r="D55" s="3"/>
      <c r="E55" s="3"/>
      <c r="F55" s="3">
        <f t="shared" si="0"/>
      </c>
      <c r="G55" s="3"/>
      <c r="H55" s="26"/>
      <c r="I55" s="56"/>
      <c r="J55" s="58"/>
      <c r="K55" s="53"/>
      <c r="L55" s="95"/>
      <c r="M55" s="96"/>
    </row>
    <row r="56" spans="1:13" ht="13.5">
      <c r="A56" s="2">
        <v>50</v>
      </c>
      <c r="B56" s="3"/>
      <c r="C56" s="3"/>
      <c r="D56" s="3"/>
      <c r="E56" s="3"/>
      <c r="F56" s="3">
        <f t="shared" si="0"/>
      </c>
      <c r="G56" s="3"/>
      <c r="H56" s="26"/>
      <c r="I56" s="56"/>
      <c r="J56" s="58"/>
      <c r="K56" s="53"/>
      <c r="L56" s="95"/>
      <c r="M56" s="96"/>
    </row>
  </sheetData>
  <sheetProtection/>
  <mergeCells count="57">
    <mergeCell ref="B1:M1"/>
    <mergeCell ref="E2:F2"/>
    <mergeCell ref="E3:F3"/>
    <mergeCell ref="L6:M6"/>
    <mergeCell ref="L7:M7"/>
    <mergeCell ref="L8:M8"/>
    <mergeCell ref="C2:D2"/>
    <mergeCell ref="G2:H2"/>
    <mergeCell ref="G3:H3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</mergeCells>
  <dataValidations count="15">
    <dataValidation allowBlank="1" showInputMessage="1" showErrorMessage="1" prompt="参加チーム数を入れて下さい。" imeMode="halfAlpha" sqref="K3"/>
    <dataValidation errorStyle="information" operator="greaterThanOrEqual" allowBlank="1" showInputMessage="1" showErrorMessage="1" prompt="大学は○○大&#10;高校は○○高&#10;中学は○○中&#10;と入力して下さい。" imeMode="hiragana" sqref="E8:E56"/>
    <dataValidation allowBlank="1" showInputMessage="1" showErrorMessage="1" prompt="「年」を入れずに、数字のみを入力してください" imeMode="halfAlpha" sqref="G7:G56"/>
    <dataValidation errorStyle="warning" type="list" allowBlank="1" showInputMessage="1" showErrorMessage="1" prompt="メニューから選んでください" sqref="E5">
      <formula1>$E$4:$E$5</formula1>
    </dataValidation>
    <dataValidation allowBlank="1" showInputMessage="1" showErrorMessage="1" imeMode="fullAlpha" sqref="G57:G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E57:E65536">
      <formula1>1132</formula1>
    </dataValidation>
    <dataValidation allowBlank="1" showInputMessage="1" showErrorMessage="1" prompt="半角ｶﾀｶﾅで氏と名の間にスペースを入れて下さい。" imeMode="halfKatakana" sqref="D7:D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J57:L65536 I7:I65536"/>
    <dataValidation allowBlank="1" showInputMessage="1" showErrorMessage="1" prompt="人数を入れて下さい。" imeMode="halfAlpha" sqref="M5 K2"/>
    <dataValidation allowBlank="1" showInputMessage="1" showErrorMessage="1" imeMode="halfAlpha" sqref="B7:B65536 M3"/>
    <dataValidation type="list" allowBlank="1" showInputMessage="1" showErrorMessage="1" prompt="メニューから選んでください" sqref="H7:H56">
      <formula1>$O$19:$O$25</formula1>
    </dataValidation>
    <dataValidation errorStyle="information" operator="greaterThanOrEqual" allowBlank="1" showInputMessage="1" showErrorMessage="1" prompt="中学は○○中&#10;と入力して下さい。" imeMode="hiragana" sqref="E7"/>
    <dataValidation type="list" allowBlank="1" showInputMessage="1" showErrorMessage="1" prompt="メニューから選んでください" imeMode="halfAlpha" sqref="J7:J56">
      <formula1>$P$13</formula1>
    </dataValidation>
    <dataValidation allowBlank="1" showInputMessage="1" showErrorMessage="1" prompt="44秒1２は44.12 (間に 「. ﾄﾞｯﾄ」)&#10;と、半角英数で入力して下さい。" imeMode="halfAlpha" sqref="K7:K56"/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P56"/>
  <sheetViews>
    <sheetView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7" sqref="B7"/>
    </sheetView>
  </sheetViews>
  <sheetFormatPr defaultColWidth="9.00390625" defaultRowHeight="13.5"/>
  <cols>
    <col min="1" max="1" width="3.50390625" style="0" customWidth="1"/>
    <col min="2" max="2" width="9.00390625" style="1" customWidth="1"/>
    <col min="3" max="3" width="15.75390625" style="1" customWidth="1"/>
    <col min="4" max="4" width="15.00390625" style="1" customWidth="1"/>
    <col min="5" max="5" width="11.875" style="1" customWidth="1"/>
    <col min="6" max="6" width="8.25390625" style="1" customWidth="1"/>
    <col min="7" max="7" width="8.875" style="1" customWidth="1"/>
    <col min="8" max="8" width="14.375" style="1" customWidth="1"/>
    <col min="9" max="11" width="14.375" style="0" customWidth="1"/>
    <col min="12" max="12" width="6.75390625" style="0" customWidth="1"/>
    <col min="13" max="13" width="15.625" style="1" customWidth="1"/>
    <col min="14" max="14" width="3.875" style="0" hidden="1" customWidth="1"/>
    <col min="15" max="15" width="5.125" style="0" hidden="1" customWidth="1"/>
    <col min="16" max="16" width="4.875" style="0" hidden="1" customWidth="1"/>
    <col min="17" max="17" width="5.625" style="0" customWidth="1"/>
  </cols>
  <sheetData>
    <row r="1" spans="2:13" ht="51.75" customHeight="1" thickBot="1">
      <c r="B1" s="94" t="s">
        <v>87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15" ht="27" customHeight="1" thickBot="1">
      <c r="B2" s="5" t="s">
        <v>7</v>
      </c>
      <c r="C2" s="107"/>
      <c r="D2" s="107"/>
      <c r="E2" s="90" t="s">
        <v>8</v>
      </c>
      <c r="F2" s="90"/>
      <c r="G2" s="107"/>
      <c r="H2" s="107"/>
      <c r="I2" s="12" t="s">
        <v>11</v>
      </c>
      <c r="J2" s="10" t="s">
        <v>23</v>
      </c>
      <c r="K2" s="20">
        <f>N2</f>
        <v>0</v>
      </c>
      <c r="L2" s="22">
        <f>O2</f>
        <v>0</v>
      </c>
      <c r="M2" s="10" t="s">
        <v>25</v>
      </c>
      <c r="N2">
        <f>COUNTA(H7:H56)</f>
        <v>0</v>
      </c>
      <c r="O2" s="11">
        <f>IF(C3="","",IF(C3="大学・一般",K2*1000,IF(C3="高校",K2*800,IF(C3="中学",K2*600,0))))</f>
        <v>0</v>
      </c>
    </row>
    <row r="3" spans="2:15" ht="30" customHeight="1" thickBot="1">
      <c r="B3" s="5" t="s">
        <v>26</v>
      </c>
      <c r="C3" s="23" t="s">
        <v>19</v>
      </c>
      <c r="E3" s="90" t="s">
        <v>12</v>
      </c>
      <c r="F3" s="90"/>
      <c r="G3" s="108"/>
      <c r="H3" s="108"/>
      <c r="I3" s="1"/>
      <c r="J3" s="10" t="s">
        <v>24</v>
      </c>
      <c r="K3" s="80"/>
      <c r="L3">
        <f>O3</f>
      </c>
      <c r="M3" s="13">
        <f>SUM(L2:L3)</f>
        <v>0</v>
      </c>
      <c r="O3" s="11">
        <f>IF(K3="","",IF(C3="小学校",0,K3*2000))</f>
      </c>
    </row>
    <row r="4" ht="13.5" customHeight="1">
      <c r="E4" s="9"/>
    </row>
    <row r="5" spans="12:13" ht="3.75" customHeight="1">
      <c r="L5" s="7"/>
      <c r="M5" s="8"/>
    </row>
    <row r="6" spans="1:13" s="6" customFormat="1" ht="13.5">
      <c r="A6" s="81" t="s">
        <v>13</v>
      </c>
      <c r="B6" s="81" t="s">
        <v>2</v>
      </c>
      <c r="C6" s="81" t="s">
        <v>5</v>
      </c>
      <c r="D6" s="81" t="s">
        <v>9</v>
      </c>
      <c r="E6" s="81" t="s">
        <v>10</v>
      </c>
      <c r="F6" s="81" t="s">
        <v>3</v>
      </c>
      <c r="G6" s="81" t="s">
        <v>4</v>
      </c>
      <c r="H6" s="82" t="s">
        <v>21</v>
      </c>
      <c r="I6" s="83" t="s">
        <v>22</v>
      </c>
      <c r="J6" s="84" t="s">
        <v>34</v>
      </c>
      <c r="K6" s="85" t="s">
        <v>83</v>
      </c>
      <c r="L6" s="109" t="s">
        <v>6</v>
      </c>
      <c r="M6" s="110"/>
    </row>
    <row r="7" spans="1:13" ht="13.5">
      <c r="A7" s="2">
        <v>1</v>
      </c>
      <c r="B7" s="3"/>
      <c r="C7" s="3"/>
      <c r="D7" s="3"/>
      <c r="E7" s="4"/>
      <c r="F7" s="3">
        <f>IF(C7="","","女")</f>
      </c>
      <c r="G7" s="3"/>
      <c r="H7" s="52"/>
      <c r="I7" s="56"/>
      <c r="J7" s="58"/>
      <c r="K7" s="53"/>
      <c r="L7" s="95"/>
      <c r="M7" s="96"/>
    </row>
    <row r="8" spans="1:16" ht="13.5">
      <c r="A8" s="2">
        <v>2</v>
      </c>
      <c r="B8" s="3"/>
      <c r="C8" s="3"/>
      <c r="D8" s="3"/>
      <c r="E8" s="3"/>
      <c r="F8" s="3">
        <f aca="true" t="shared" si="0" ref="F8:F56">IF(C8="","","女")</f>
      </c>
      <c r="G8" s="3"/>
      <c r="H8" s="52"/>
      <c r="I8" s="56"/>
      <c r="J8" s="58"/>
      <c r="K8" s="53"/>
      <c r="L8" s="95"/>
      <c r="M8" s="96"/>
      <c r="P8" t="s">
        <v>17</v>
      </c>
    </row>
    <row r="9" spans="1:16" ht="13.5">
      <c r="A9" s="2">
        <v>3</v>
      </c>
      <c r="B9" s="3"/>
      <c r="C9" s="3"/>
      <c r="D9" s="3"/>
      <c r="E9" s="3"/>
      <c r="F9" s="3">
        <f t="shared" si="0"/>
      </c>
      <c r="G9" s="3"/>
      <c r="H9" s="52"/>
      <c r="I9" s="56"/>
      <c r="J9" s="58"/>
      <c r="K9" s="53"/>
      <c r="L9" s="95"/>
      <c r="M9" s="96"/>
      <c r="P9" t="s">
        <v>18</v>
      </c>
    </row>
    <row r="10" spans="1:16" ht="13.5">
      <c r="A10" s="2">
        <v>4</v>
      </c>
      <c r="B10" s="3"/>
      <c r="C10" s="3"/>
      <c r="D10" s="3"/>
      <c r="E10" s="3"/>
      <c r="F10" s="3">
        <f t="shared" si="0"/>
      </c>
      <c r="G10" s="3"/>
      <c r="H10" s="52"/>
      <c r="I10" s="56"/>
      <c r="J10" s="58"/>
      <c r="K10" s="53"/>
      <c r="L10" s="95"/>
      <c r="M10" s="96"/>
      <c r="P10" t="s">
        <v>19</v>
      </c>
    </row>
    <row r="11" spans="1:16" ht="13.5">
      <c r="A11" s="2">
        <v>5</v>
      </c>
      <c r="B11" s="3"/>
      <c r="C11" s="3"/>
      <c r="D11" s="3"/>
      <c r="E11" s="3"/>
      <c r="F11" s="3">
        <f t="shared" si="0"/>
      </c>
      <c r="G11" s="3"/>
      <c r="H11" s="52"/>
      <c r="I11" s="56"/>
      <c r="J11" s="58"/>
      <c r="K11" s="53"/>
      <c r="L11" s="95"/>
      <c r="M11" s="96"/>
      <c r="P11" t="s">
        <v>20</v>
      </c>
    </row>
    <row r="12" spans="1:13" ht="13.5">
      <c r="A12" s="2">
        <v>6</v>
      </c>
      <c r="B12" s="3"/>
      <c r="C12" s="3"/>
      <c r="D12" s="3"/>
      <c r="E12" s="3"/>
      <c r="F12" s="3">
        <f t="shared" si="0"/>
      </c>
      <c r="G12" s="3"/>
      <c r="H12" s="52"/>
      <c r="I12" s="56"/>
      <c r="J12" s="58"/>
      <c r="K12" s="53"/>
      <c r="L12" s="95"/>
      <c r="M12" s="96"/>
    </row>
    <row r="13" spans="1:16" ht="13.5">
      <c r="A13" s="2">
        <v>7</v>
      </c>
      <c r="B13" s="3"/>
      <c r="C13" s="3"/>
      <c r="D13" s="3"/>
      <c r="E13" s="3"/>
      <c r="F13" s="3">
        <f t="shared" si="0"/>
      </c>
      <c r="G13" s="3"/>
      <c r="H13" s="52"/>
      <c r="I13" s="56"/>
      <c r="J13" s="58"/>
      <c r="K13" s="53"/>
      <c r="L13" s="95"/>
      <c r="M13" s="96"/>
      <c r="P13" t="s">
        <v>82</v>
      </c>
    </row>
    <row r="14" spans="1:13" ht="13.5">
      <c r="A14" s="2">
        <v>8</v>
      </c>
      <c r="B14" s="3"/>
      <c r="C14" s="3"/>
      <c r="D14" s="3"/>
      <c r="E14" s="3"/>
      <c r="F14" s="3">
        <f t="shared" si="0"/>
      </c>
      <c r="G14" s="3"/>
      <c r="H14" s="52"/>
      <c r="I14" s="56"/>
      <c r="J14" s="58"/>
      <c r="K14" s="53"/>
      <c r="L14" s="95"/>
      <c r="M14" s="96"/>
    </row>
    <row r="15" spans="1:13" ht="13.5">
      <c r="A15" s="2">
        <v>9</v>
      </c>
      <c r="B15" s="3"/>
      <c r="C15" s="3"/>
      <c r="D15" s="3"/>
      <c r="E15" s="3"/>
      <c r="F15" s="3">
        <f t="shared" si="0"/>
      </c>
      <c r="G15" s="3"/>
      <c r="H15" s="52"/>
      <c r="I15" s="56"/>
      <c r="J15" s="58"/>
      <c r="K15" s="53"/>
      <c r="L15" s="95"/>
      <c r="M15" s="96"/>
    </row>
    <row r="16" spans="1:13" ht="13.5">
      <c r="A16" s="2">
        <v>10</v>
      </c>
      <c r="B16" s="3"/>
      <c r="C16" s="3"/>
      <c r="D16" s="3"/>
      <c r="E16" s="3"/>
      <c r="F16" s="3">
        <f t="shared" si="0"/>
      </c>
      <c r="G16" s="3"/>
      <c r="H16" s="52"/>
      <c r="I16" s="56"/>
      <c r="J16" s="58"/>
      <c r="K16" s="53"/>
      <c r="L16" s="95"/>
      <c r="M16" s="96"/>
    </row>
    <row r="17" spans="1:13" ht="13.5">
      <c r="A17" s="2">
        <v>11</v>
      </c>
      <c r="B17" s="3"/>
      <c r="C17" s="3"/>
      <c r="D17" s="3"/>
      <c r="E17" s="3"/>
      <c r="F17" s="3">
        <f t="shared" si="0"/>
      </c>
      <c r="G17" s="3"/>
      <c r="H17" s="52"/>
      <c r="I17" s="56"/>
      <c r="J17" s="58"/>
      <c r="K17" s="53"/>
      <c r="L17" s="95"/>
      <c r="M17" s="96"/>
    </row>
    <row r="18" spans="1:13" ht="13.5">
      <c r="A18" s="2">
        <v>12</v>
      </c>
      <c r="B18" s="3"/>
      <c r="C18" s="3"/>
      <c r="D18" s="3"/>
      <c r="E18" s="3"/>
      <c r="F18" s="3">
        <f t="shared" si="0"/>
      </c>
      <c r="G18" s="3"/>
      <c r="H18" s="52"/>
      <c r="I18" s="56"/>
      <c r="J18" s="58"/>
      <c r="K18" s="53"/>
      <c r="L18" s="95"/>
      <c r="M18" s="96"/>
    </row>
    <row r="19" spans="1:13" ht="13.5">
      <c r="A19" s="2">
        <v>13</v>
      </c>
      <c r="B19" s="3"/>
      <c r="C19" s="3"/>
      <c r="D19" s="3"/>
      <c r="E19" s="3"/>
      <c r="F19" s="3">
        <f t="shared" si="0"/>
      </c>
      <c r="G19" s="3"/>
      <c r="H19" s="52"/>
      <c r="I19" s="56"/>
      <c r="J19" s="58"/>
      <c r="K19" s="53"/>
      <c r="L19" s="95"/>
      <c r="M19" s="96"/>
    </row>
    <row r="20" spans="1:13" ht="13.5">
      <c r="A20" s="2">
        <v>14</v>
      </c>
      <c r="B20" s="3"/>
      <c r="C20" s="3"/>
      <c r="D20" s="3"/>
      <c r="E20" s="3"/>
      <c r="F20" s="3">
        <f t="shared" si="0"/>
      </c>
      <c r="G20" s="3"/>
      <c r="H20" s="52"/>
      <c r="I20" s="56"/>
      <c r="J20" s="58"/>
      <c r="K20" s="53"/>
      <c r="L20" s="95"/>
      <c r="M20" s="96"/>
    </row>
    <row r="21" spans="1:13" ht="13.5">
      <c r="A21" s="2">
        <v>15</v>
      </c>
      <c r="B21" s="3"/>
      <c r="C21" s="3"/>
      <c r="D21" s="3"/>
      <c r="E21" s="3"/>
      <c r="F21" s="3">
        <f t="shared" si="0"/>
      </c>
      <c r="G21" s="3"/>
      <c r="H21" s="52"/>
      <c r="I21" s="56"/>
      <c r="J21" s="58"/>
      <c r="K21" s="53"/>
      <c r="L21" s="95"/>
      <c r="M21" s="96"/>
    </row>
    <row r="22" spans="1:15" ht="13.5">
      <c r="A22" s="2">
        <v>16</v>
      </c>
      <c r="B22" s="3"/>
      <c r="C22" s="3"/>
      <c r="D22" s="3"/>
      <c r="E22" s="3"/>
      <c r="F22" s="3">
        <f t="shared" si="0"/>
      </c>
      <c r="G22" s="3"/>
      <c r="H22" s="52"/>
      <c r="I22" s="56"/>
      <c r="J22" s="58"/>
      <c r="K22" s="53"/>
      <c r="L22" s="95"/>
      <c r="M22" s="96"/>
      <c r="O22" t="s">
        <v>15</v>
      </c>
    </row>
    <row r="23" spans="1:15" ht="13.5">
      <c r="A23" s="2">
        <v>17</v>
      </c>
      <c r="B23" s="3"/>
      <c r="C23" s="3"/>
      <c r="D23" s="3"/>
      <c r="E23" s="3"/>
      <c r="F23" s="3">
        <f t="shared" si="0"/>
      </c>
      <c r="G23" s="3"/>
      <c r="H23" s="52"/>
      <c r="I23" s="56"/>
      <c r="J23" s="58"/>
      <c r="K23" s="53"/>
      <c r="L23" s="95"/>
      <c r="M23" s="96"/>
      <c r="O23" t="s">
        <v>62</v>
      </c>
    </row>
    <row r="24" spans="1:15" ht="13.5">
      <c r="A24" s="2">
        <v>18</v>
      </c>
      <c r="B24" s="3"/>
      <c r="C24" s="3"/>
      <c r="D24" s="3"/>
      <c r="E24" s="3"/>
      <c r="F24" s="3">
        <f t="shared" si="0"/>
      </c>
      <c r="G24" s="3"/>
      <c r="H24" s="52"/>
      <c r="I24" s="56"/>
      <c r="J24" s="58"/>
      <c r="K24" s="53"/>
      <c r="L24" s="95"/>
      <c r="M24" s="96"/>
      <c r="O24" t="s">
        <v>44</v>
      </c>
    </row>
    <row r="25" spans="1:15" ht="13.5">
      <c r="A25" s="2">
        <v>19</v>
      </c>
      <c r="B25" s="3"/>
      <c r="C25" s="3"/>
      <c r="D25" s="3"/>
      <c r="E25" s="3"/>
      <c r="F25" s="3">
        <f t="shared" si="0"/>
      </c>
      <c r="G25" s="3"/>
      <c r="H25" s="52"/>
      <c r="I25" s="56"/>
      <c r="J25" s="58"/>
      <c r="K25" s="53"/>
      <c r="L25" s="95"/>
      <c r="M25" s="96"/>
      <c r="O25" t="s">
        <v>45</v>
      </c>
    </row>
    <row r="26" spans="1:15" ht="13.5">
      <c r="A26" s="2">
        <v>20</v>
      </c>
      <c r="B26" s="3"/>
      <c r="C26" s="3"/>
      <c r="D26" s="3"/>
      <c r="E26" s="3"/>
      <c r="F26" s="3">
        <f t="shared" si="0"/>
      </c>
      <c r="G26" s="3"/>
      <c r="H26" s="52"/>
      <c r="I26" s="56"/>
      <c r="J26" s="58"/>
      <c r="K26" s="53"/>
      <c r="L26" s="95"/>
      <c r="M26" s="96"/>
      <c r="O26" t="s">
        <v>16</v>
      </c>
    </row>
    <row r="27" spans="1:15" ht="13.5">
      <c r="A27" s="2">
        <v>21</v>
      </c>
      <c r="B27" s="3"/>
      <c r="C27" s="3"/>
      <c r="D27" s="3"/>
      <c r="E27" s="3"/>
      <c r="F27" s="3">
        <f t="shared" si="0"/>
      </c>
      <c r="G27" s="3"/>
      <c r="H27" s="52"/>
      <c r="I27" s="56"/>
      <c r="J27" s="58"/>
      <c r="K27" s="53"/>
      <c r="L27" s="95"/>
      <c r="M27" s="96"/>
      <c r="O27" t="s">
        <v>80</v>
      </c>
    </row>
    <row r="28" spans="1:13" ht="13.5">
      <c r="A28" s="2">
        <v>22</v>
      </c>
      <c r="B28" s="3"/>
      <c r="C28" s="3"/>
      <c r="D28" s="3"/>
      <c r="E28" s="3"/>
      <c r="F28" s="3">
        <f t="shared" si="0"/>
      </c>
      <c r="G28" s="3"/>
      <c r="H28" s="52"/>
      <c r="I28" s="56"/>
      <c r="J28" s="58"/>
      <c r="K28" s="53"/>
      <c r="L28" s="95"/>
      <c r="M28" s="96"/>
    </row>
    <row r="29" spans="1:13" ht="13.5">
      <c r="A29" s="2">
        <v>23</v>
      </c>
      <c r="B29" s="3"/>
      <c r="C29" s="3"/>
      <c r="D29" s="3"/>
      <c r="E29" s="3"/>
      <c r="F29" s="3">
        <f t="shared" si="0"/>
      </c>
      <c r="G29" s="3"/>
      <c r="H29" s="52"/>
      <c r="I29" s="56"/>
      <c r="J29" s="58"/>
      <c r="K29" s="53"/>
      <c r="L29" s="95"/>
      <c r="M29" s="96"/>
    </row>
    <row r="30" spans="1:13" ht="13.5">
      <c r="A30" s="2">
        <v>24</v>
      </c>
      <c r="B30" s="3"/>
      <c r="C30" s="3"/>
      <c r="D30" s="3"/>
      <c r="E30" s="3"/>
      <c r="F30" s="3">
        <f t="shared" si="0"/>
      </c>
      <c r="G30" s="3"/>
      <c r="H30" s="52"/>
      <c r="I30" s="56"/>
      <c r="J30" s="58"/>
      <c r="K30" s="53"/>
      <c r="L30" s="95"/>
      <c r="M30" s="96"/>
    </row>
    <row r="31" spans="1:13" ht="13.5">
      <c r="A31" s="2">
        <v>25</v>
      </c>
      <c r="B31" s="3"/>
      <c r="C31" s="3"/>
      <c r="D31" s="3"/>
      <c r="E31" s="3"/>
      <c r="F31" s="3">
        <f t="shared" si="0"/>
      </c>
      <c r="G31" s="3"/>
      <c r="H31" s="52"/>
      <c r="I31" s="56"/>
      <c r="J31" s="58"/>
      <c r="K31" s="53"/>
      <c r="L31" s="95"/>
      <c r="M31" s="96"/>
    </row>
    <row r="32" spans="1:13" ht="13.5">
      <c r="A32" s="2">
        <v>26</v>
      </c>
      <c r="B32" s="3"/>
      <c r="C32" s="3"/>
      <c r="D32" s="3"/>
      <c r="E32" s="3"/>
      <c r="F32" s="3">
        <f t="shared" si="0"/>
      </c>
      <c r="G32" s="3"/>
      <c r="H32" s="52"/>
      <c r="I32" s="56"/>
      <c r="J32" s="58"/>
      <c r="K32" s="53"/>
      <c r="L32" s="95"/>
      <c r="M32" s="96"/>
    </row>
    <row r="33" spans="1:13" ht="13.5">
      <c r="A33" s="2">
        <v>27</v>
      </c>
      <c r="B33" s="3"/>
      <c r="C33" s="3"/>
      <c r="D33" s="3"/>
      <c r="E33" s="3"/>
      <c r="F33" s="3">
        <f t="shared" si="0"/>
      </c>
      <c r="G33" s="3"/>
      <c r="H33" s="52"/>
      <c r="I33" s="56"/>
      <c r="J33" s="58"/>
      <c r="K33" s="53"/>
      <c r="L33" s="95"/>
      <c r="M33" s="96"/>
    </row>
    <row r="34" spans="1:13" ht="13.5">
      <c r="A34" s="2">
        <v>28</v>
      </c>
      <c r="B34" s="3"/>
      <c r="C34" s="3"/>
      <c r="D34" s="3"/>
      <c r="E34" s="3"/>
      <c r="F34" s="3">
        <f t="shared" si="0"/>
      </c>
      <c r="G34" s="3"/>
      <c r="H34" s="52"/>
      <c r="I34" s="56"/>
      <c r="J34" s="58"/>
      <c r="K34" s="53"/>
      <c r="L34" s="95"/>
      <c r="M34" s="96"/>
    </row>
    <row r="35" spans="1:13" ht="13.5">
      <c r="A35" s="2">
        <v>29</v>
      </c>
      <c r="B35" s="3"/>
      <c r="C35" s="3"/>
      <c r="D35" s="3"/>
      <c r="E35" s="3"/>
      <c r="F35" s="3">
        <f t="shared" si="0"/>
      </c>
      <c r="G35" s="3"/>
      <c r="H35" s="52"/>
      <c r="I35" s="56"/>
      <c r="J35" s="58"/>
      <c r="K35" s="53"/>
      <c r="L35" s="95"/>
      <c r="M35" s="96"/>
    </row>
    <row r="36" spans="1:13" ht="13.5">
      <c r="A36" s="2">
        <v>30</v>
      </c>
      <c r="B36" s="3"/>
      <c r="C36" s="3"/>
      <c r="D36" s="3"/>
      <c r="E36" s="3"/>
      <c r="F36" s="3">
        <f t="shared" si="0"/>
      </c>
      <c r="G36" s="3"/>
      <c r="H36" s="52"/>
      <c r="I36" s="56"/>
      <c r="J36" s="58"/>
      <c r="K36" s="53"/>
      <c r="L36" s="95"/>
      <c r="M36" s="96"/>
    </row>
    <row r="37" spans="1:13" ht="13.5">
      <c r="A37" s="2">
        <v>31</v>
      </c>
      <c r="B37" s="3"/>
      <c r="C37" s="3"/>
      <c r="D37" s="3"/>
      <c r="E37" s="3"/>
      <c r="F37" s="3">
        <f t="shared" si="0"/>
      </c>
      <c r="G37" s="3"/>
      <c r="H37" s="52"/>
      <c r="I37" s="56"/>
      <c r="J37" s="58"/>
      <c r="K37" s="53"/>
      <c r="L37" s="95"/>
      <c r="M37" s="96"/>
    </row>
    <row r="38" spans="1:13" ht="13.5">
      <c r="A38" s="2">
        <v>32</v>
      </c>
      <c r="B38" s="3"/>
      <c r="C38" s="3"/>
      <c r="D38" s="3"/>
      <c r="E38" s="3"/>
      <c r="F38" s="3">
        <f t="shared" si="0"/>
      </c>
      <c r="G38" s="3"/>
      <c r="H38" s="52"/>
      <c r="I38" s="56"/>
      <c r="J38" s="58"/>
      <c r="K38" s="53"/>
      <c r="L38" s="95"/>
      <c r="M38" s="96"/>
    </row>
    <row r="39" spans="1:13" ht="13.5">
      <c r="A39" s="2">
        <v>33</v>
      </c>
      <c r="B39" s="3"/>
      <c r="C39" s="3"/>
      <c r="D39" s="3"/>
      <c r="E39" s="3"/>
      <c r="F39" s="3">
        <f t="shared" si="0"/>
      </c>
      <c r="G39" s="3"/>
      <c r="H39" s="52"/>
      <c r="I39" s="56"/>
      <c r="J39" s="58"/>
      <c r="K39" s="53"/>
      <c r="L39" s="95"/>
      <c r="M39" s="96"/>
    </row>
    <row r="40" spans="1:13" ht="13.5">
      <c r="A40" s="2">
        <v>34</v>
      </c>
      <c r="B40" s="3"/>
      <c r="C40" s="3"/>
      <c r="D40" s="3"/>
      <c r="E40" s="3"/>
      <c r="F40" s="3">
        <f t="shared" si="0"/>
      </c>
      <c r="G40" s="3"/>
      <c r="H40" s="52"/>
      <c r="I40" s="56"/>
      <c r="J40" s="58"/>
      <c r="K40" s="53"/>
      <c r="L40" s="95"/>
      <c r="M40" s="96"/>
    </row>
    <row r="41" spans="1:13" ht="13.5">
      <c r="A41" s="2">
        <v>35</v>
      </c>
      <c r="B41" s="3"/>
      <c r="C41" s="3"/>
      <c r="D41" s="3"/>
      <c r="E41" s="3"/>
      <c r="F41" s="3">
        <f t="shared" si="0"/>
      </c>
      <c r="G41" s="3"/>
      <c r="H41" s="52"/>
      <c r="I41" s="56"/>
      <c r="J41" s="58"/>
      <c r="K41" s="53"/>
      <c r="L41" s="95"/>
      <c r="M41" s="96"/>
    </row>
    <row r="42" spans="1:13" ht="13.5">
      <c r="A42" s="2">
        <v>36</v>
      </c>
      <c r="B42" s="3"/>
      <c r="C42" s="3"/>
      <c r="D42" s="3"/>
      <c r="E42" s="3"/>
      <c r="F42" s="3">
        <f t="shared" si="0"/>
      </c>
      <c r="G42" s="3"/>
      <c r="H42" s="52"/>
      <c r="I42" s="56"/>
      <c r="J42" s="58"/>
      <c r="K42" s="53"/>
      <c r="L42" s="95"/>
      <c r="M42" s="96"/>
    </row>
    <row r="43" spans="1:13" ht="13.5">
      <c r="A43" s="2">
        <v>37</v>
      </c>
      <c r="B43" s="3"/>
      <c r="C43" s="3"/>
      <c r="D43" s="3"/>
      <c r="E43" s="3"/>
      <c r="F43" s="3">
        <f t="shared" si="0"/>
      </c>
      <c r="G43" s="3"/>
      <c r="H43" s="52"/>
      <c r="I43" s="56"/>
      <c r="J43" s="58"/>
      <c r="K43" s="53"/>
      <c r="L43" s="95"/>
      <c r="M43" s="96"/>
    </row>
    <row r="44" spans="1:13" ht="13.5">
      <c r="A44" s="2">
        <v>38</v>
      </c>
      <c r="B44" s="3"/>
      <c r="C44" s="3"/>
      <c r="D44" s="3"/>
      <c r="E44" s="3"/>
      <c r="F44" s="3">
        <f t="shared" si="0"/>
      </c>
      <c r="G44" s="3"/>
      <c r="H44" s="52"/>
      <c r="I44" s="56"/>
      <c r="J44" s="58"/>
      <c r="K44" s="53"/>
      <c r="L44" s="95"/>
      <c r="M44" s="96"/>
    </row>
    <row r="45" spans="1:13" ht="13.5">
      <c r="A45" s="2">
        <v>39</v>
      </c>
      <c r="B45" s="3"/>
      <c r="C45" s="3"/>
      <c r="D45" s="3"/>
      <c r="E45" s="3"/>
      <c r="F45" s="3">
        <f t="shared" si="0"/>
      </c>
      <c r="G45" s="3"/>
      <c r="H45" s="52"/>
      <c r="I45" s="56"/>
      <c r="J45" s="58"/>
      <c r="K45" s="53"/>
      <c r="L45" s="95"/>
      <c r="M45" s="96"/>
    </row>
    <row r="46" spans="1:13" ht="13.5">
      <c r="A46" s="2">
        <v>40</v>
      </c>
      <c r="B46" s="3"/>
      <c r="C46" s="3"/>
      <c r="D46" s="3"/>
      <c r="E46" s="3"/>
      <c r="F46" s="3">
        <f t="shared" si="0"/>
      </c>
      <c r="G46" s="3"/>
      <c r="H46" s="52"/>
      <c r="I46" s="56"/>
      <c r="J46" s="58"/>
      <c r="K46" s="53"/>
      <c r="L46" s="95"/>
      <c r="M46" s="96"/>
    </row>
    <row r="47" spans="1:13" ht="13.5">
      <c r="A47" s="2">
        <v>41</v>
      </c>
      <c r="B47" s="3"/>
      <c r="C47" s="3"/>
      <c r="D47" s="3"/>
      <c r="E47" s="3"/>
      <c r="F47" s="3">
        <f t="shared" si="0"/>
      </c>
      <c r="G47" s="3"/>
      <c r="H47" s="52"/>
      <c r="I47" s="56"/>
      <c r="J47" s="58"/>
      <c r="K47" s="53"/>
      <c r="L47" s="95"/>
      <c r="M47" s="96"/>
    </row>
    <row r="48" spans="1:13" ht="13.5">
      <c r="A48" s="2">
        <v>42</v>
      </c>
      <c r="B48" s="3"/>
      <c r="C48" s="3"/>
      <c r="D48" s="3"/>
      <c r="E48" s="3"/>
      <c r="F48" s="3">
        <f t="shared" si="0"/>
      </c>
      <c r="G48" s="3"/>
      <c r="H48" s="52"/>
      <c r="I48" s="56"/>
      <c r="J48" s="58"/>
      <c r="K48" s="53"/>
      <c r="L48" s="95"/>
      <c r="M48" s="96"/>
    </row>
    <row r="49" spans="1:13" ht="13.5">
      <c r="A49" s="2">
        <v>43</v>
      </c>
      <c r="B49" s="3"/>
      <c r="C49" s="3"/>
      <c r="D49" s="3"/>
      <c r="E49" s="3"/>
      <c r="F49" s="3">
        <f t="shared" si="0"/>
      </c>
      <c r="G49" s="3"/>
      <c r="H49" s="52"/>
      <c r="I49" s="56"/>
      <c r="J49" s="58"/>
      <c r="K49" s="53"/>
      <c r="L49" s="95"/>
      <c r="M49" s="96"/>
    </row>
    <row r="50" spans="1:13" ht="13.5">
      <c r="A50" s="2">
        <v>44</v>
      </c>
      <c r="B50" s="3"/>
      <c r="C50" s="3"/>
      <c r="D50" s="3"/>
      <c r="E50" s="3"/>
      <c r="F50" s="3">
        <f t="shared" si="0"/>
      </c>
      <c r="G50" s="3"/>
      <c r="H50" s="52"/>
      <c r="I50" s="56"/>
      <c r="J50" s="58"/>
      <c r="K50" s="53"/>
      <c r="L50" s="95"/>
      <c r="M50" s="96"/>
    </row>
    <row r="51" spans="1:13" ht="13.5">
      <c r="A51" s="2">
        <v>45</v>
      </c>
      <c r="B51" s="3"/>
      <c r="C51" s="3"/>
      <c r="D51" s="3"/>
      <c r="E51" s="3"/>
      <c r="F51" s="3">
        <f t="shared" si="0"/>
      </c>
      <c r="G51" s="3"/>
      <c r="H51" s="52"/>
      <c r="I51" s="56"/>
      <c r="J51" s="58"/>
      <c r="K51" s="53"/>
      <c r="L51" s="95"/>
      <c r="M51" s="96"/>
    </row>
    <row r="52" spans="1:13" ht="13.5">
      <c r="A52" s="2">
        <v>46</v>
      </c>
      <c r="B52" s="3"/>
      <c r="C52" s="3"/>
      <c r="D52" s="3"/>
      <c r="E52" s="3"/>
      <c r="F52" s="3">
        <f t="shared" si="0"/>
      </c>
      <c r="G52" s="3"/>
      <c r="H52" s="52"/>
      <c r="I52" s="56"/>
      <c r="J52" s="58"/>
      <c r="K52" s="53"/>
      <c r="L52" s="95"/>
      <c r="M52" s="96"/>
    </row>
    <row r="53" spans="1:13" ht="13.5">
      <c r="A53" s="2">
        <v>47</v>
      </c>
      <c r="B53" s="3"/>
      <c r="C53" s="3"/>
      <c r="D53" s="3"/>
      <c r="E53" s="3"/>
      <c r="F53" s="3">
        <f t="shared" si="0"/>
      </c>
      <c r="G53" s="3"/>
      <c r="H53" s="52"/>
      <c r="I53" s="56"/>
      <c r="J53" s="58"/>
      <c r="K53" s="53"/>
      <c r="L53" s="95"/>
      <c r="M53" s="96"/>
    </row>
    <row r="54" spans="1:13" ht="13.5">
      <c r="A54" s="2">
        <v>48</v>
      </c>
      <c r="B54" s="3"/>
      <c r="C54" s="3"/>
      <c r="D54" s="3"/>
      <c r="E54" s="3"/>
      <c r="F54" s="3">
        <f t="shared" si="0"/>
      </c>
      <c r="G54" s="3"/>
      <c r="H54" s="52"/>
      <c r="I54" s="56"/>
      <c r="J54" s="58"/>
      <c r="K54" s="53"/>
      <c r="L54" s="95"/>
      <c r="M54" s="96"/>
    </row>
    <row r="55" spans="1:13" ht="13.5">
      <c r="A55" s="2">
        <v>49</v>
      </c>
      <c r="B55" s="3"/>
      <c r="C55" s="3"/>
      <c r="D55" s="3"/>
      <c r="E55" s="3"/>
      <c r="F55" s="3">
        <f t="shared" si="0"/>
      </c>
      <c r="G55" s="3"/>
      <c r="H55" s="52"/>
      <c r="I55" s="56"/>
      <c r="J55" s="58"/>
      <c r="K55" s="53"/>
      <c r="L55" s="95"/>
      <c r="M55" s="96"/>
    </row>
    <row r="56" spans="1:13" ht="13.5">
      <c r="A56" s="2">
        <v>50</v>
      </c>
      <c r="B56" s="3"/>
      <c r="C56" s="3"/>
      <c r="D56" s="3"/>
      <c r="E56" s="3"/>
      <c r="F56" s="3">
        <f t="shared" si="0"/>
      </c>
      <c r="G56" s="3"/>
      <c r="H56" s="52"/>
      <c r="I56" s="56"/>
      <c r="J56" s="58"/>
      <c r="K56" s="53"/>
      <c r="L56" s="95"/>
      <c r="M56" s="96"/>
    </row>
  </sheetData>
  <sheetProtection formatCells="0" formatColumns="0" formatRows="0" insertColumns="0" insertRows="0"/>
  <mergeCells count="57">
    <mergeCell ref="L52:M52"/>
    <mergeCell ref="L53:M53"/>
    <mergeCell ref="L54:M54"/>
    <mergeCell ref="L55:M55"/>
    <mergeCell ref="L56:M56"/>
    <mergeCell ref="L47:M47"/>
    <mergeCell ref="L48:M48"/>
    <mergeCell ref="L49:M49"/>
    <mergeCell ref="L50:M50"/>
    <mergeCell ref="L51:M51"/>
    <mergeCell ref="L46:M46"/>
    <mergeCell ref="L34:M34"/>
    <mergeCell ref="L35:M35"/>
    <mergeCell ref="L36:M36"/>
    <mergeCell ref="L37:M37"/>
    <mergeCell ref="L16:M16"/>
    <mergeCell ref="L40:M40"/>
    <mergeCell ref="L41:M41"/>
    <mergeCell ref="L42:M42"/>
    <mergeCell ref="L43:M43"/>
    <mergeCell ref="L44:M44"/>
    <mergeCell ref="L45:M45"/>
    <mergeCell ref="L38:M38"/>
    <mergeCell ref="L39:M39"/>
    <mergeCell ref="L28:M28"/>
    <mergeCell ref="L29:M29"/>
    <mergeCell ref="L30:M30"/>
    <mergeCell ref="L31:M31"/>
    <mergeCell ref="L32:M32"/>
    <mergeCell ref="L33:M33"/>
    <mergeCell ref="L22:M22"/>
    <mergeCell ref="L23:M23"/>
    <mergeCell ref="L24:M24"/>
    <mergeCell ref="L25:M25"/>
    <mergeCell ref="L26:M26"/>
    <mergeCell ref="L27:M27"/>
    <mergeCell ref="L19:M19"/>
    <mergeCell ref="L20:M20"/>
    <mergeCell ref="L21:M21"/>
    <mergeCell ref="L12:M12"/>
    <mergeCell ref="L13:M13"/>
    <mergeCell ref="L14:M14"/>
    <mergeCell ref="L15:M15"/>
    <mergeCell ref="L6:M6"/>
    <mergeCell ref="L17:M17"/>
    <mergeCell ref="L18:M18"/>
    <mergeCell ref="L7:M7"/>
    <mergeCell ref="L8:M8"/>
    <mergeCell ref="L9:M9"/>
    <mergeCell ref="L10:M10"/>
    <mergeCell ref="L11:M11"/>
    <mergeCell ref="C2:D2"/>
    <mergeCell ref="G2:H2"/>
    <mergeCell ref="G3:H3"/>
    <mergeCell ref="E3:F3"/>
    <mergeCell ref="E2:F2"/>
    <mergeCell ref="B1:M1"/>
  </mergeCells>
  <dataValidations count="14">
    <dataValidation allowBlank="1" showInputMessage="1" showErrorMessage="1" prompt="「年」を入れずに、数字のみを入力してください" imeMode="halfAlpha" sqref="G7:G56"/>
    <dataValidation errorStyle="warning" type="list" allowBlank="1" showInputMessage="1" showErrorMessage="1" prompt="メニューから選んでください" sqref="E5">
      <formula1>$E$4:$E$5</formula1>
    </dataValidation>
    <dataValidation allowBlank="1" showInputMessage="1" showErrorMessage="1" imeMode="fullAlpha" sqref="G57:G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E57:E65536">
      <formula1>1132</formula1>
    </dataValidation>
    <dataValidation allowBlank="1" showInputMessage="1" showErrorMessage="1" prompt="半角ｶﾀｶﾅで氏と名の間にスペースを入れて下さい。" imeMode="halfKatakana" sqref="D7:D65536"/>
    <dataValidation allowBlank="1" showInputMessage="1" showErrorMessage="1" prompt="氏と名の間に全角スペースを入れて下さい。" imeMode="hiragana" sqref="C7:C65536"/>
    <dataValidation allowBlank="1" showInputMessage="1" showErrorMessage="1" prompt="１０秒８２は10.82 (間に 「. ﾄﾞｯﾄ」)&#10;１分５２秒９１は1.52.91&#10;５３m２８は53m28&#10;と、半角英数で入力して下さい。" imeMode="halfAlpha" sqref="J57:L65536 I7:I65536"/>
    <dataValidation allowBlank="1" showInputMessage="1" showErrorMessage="1" prompt="人数を入れて下さい。" imeMode="halfAlpha" sqref="M5 K2"/>
    <dataValidation allowBlank="1" showInputMessage="1" showErrorMessage="1" imeMode="halfAlpha" sqref="B7:B65536 M3"/>
    <dataValidation errorStyle="information" operator="greaterThanOrEqual" allowBlank="1" showInputMessage="1" showErrorMessage="1" prompt="大学は○○大&#10;高校は○○高&#10;中学は○○中&#10;と入力して下さい。" imeMode="hiragana" sqref="E7:E56"/>
    <dataValidation allowBlank="1" showInputMessage="1" showErrorMessage="1" prompt="参加チーム数を入れて下さい。" imeMode="halfAlpha" sqref="K3"/>
    <dataValidation type="list" allowBlank="1" showInputMessage="1" showErrorMessage="1" prompt="メニューから選んでください" sqref="H7:H56">
      <formula1>$O$22:$O$28</formula1>
    </dataValidation>
    <dataValidation type="list" allowBlank="1" showInputMessage="1" showErrorMessage="1" prompt="メニューから選んでください" imeMode="halfAlpha" sqref="J7:J56">
      <formula1>$P$13</formula1>
    </dataValidation>
    <dataValidation allowBlank="1" showInputMessage="1" showErrorMessage="1" prompt="５５秒８２は55.82 (間に 「. ﾄﾞｯﾄ」)&#10;と、半角英数で入力して下さい。" imeMode="halfAlpha" sqref="K7:K56"/>
  </dataValidations>
  <printOptions/>
  <pageMargins left="0.47" right="0.46" top="0.36" bottom="0.18" header="0.34" footer="0.23"/>
  <pageSetup fitToHeight="1" fitToWidth="1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42"/>
  <sheetViews>
    <sheetView zoomScale="90" zoomScaleNormal="90" zoomScalePageLayoutView="0" workbookViewId="0" topLeftCell="A1">
      <selection activeCell="N11" sqref="N11"/>
    </sheetView>
  </sheetViews>
  <sheetFormatPr defaultColWidth="9.00390625" defaultRowHeight="13.5"/>
  <cols>
    <col min="1" max="1" width="11.125" style="0" customWidth="1"/>
    <col min="2" max="2" width="16.125" style="0" customWidth="1"/>
    <col min="3" max="3" width="18.25390625" style="1" customWidth="1"/>
    <col min="4" max="4" width="4.375" style="1" customWidth="1"/>
    <col min="5" max="5" width="10.375" style="1" customWidth="1"/>
    <col min="6" max="6" width="15.75390625" style="1" customWidth="1"/>
    <col min="7" max="7" width="15.00390625" style="1" customWidth="1"/>
    <col min="8" max="8" width="10.375" style="1" customWidth="1"/>
    <col min="9" max="9" width="13.375" style="33" customWidth="1"/>
    <col min="10" max="10" width="18.875" style="1" customWidth="1"/>
    <col min="11" max="11" width="7.00390625" style="0" customWidth="1"/>
    <col min="12" max="12" width="9.125" style="0" hidden="1" customWidth="1"/>
    <col min="13" max="13" width="8.25390625" style="0" hidden="1" customWidth="1"/>
  </cols>
  <sheetData>
    <row r="1" spans="2:10" ht="51.75" customHeight="1">
      <c r="B1" s="94" t="s">
        <v>88</v>
      </c>
      <c r="C1" s="94"/>
      <c r="D1" s="94"/>
      <c r="E1" s="94"/>
      <c r="F1" s="94"/>
      <c r="G1" s="94"/>
      <c r="H1" s="94"/>
      <c r="I1" s="94"/>
      <c r="J1" s="94"/>
    </row>
    <row r="2" spans="2:12" ht="27" customHeight="1" thickBot="1">
      <c r="B2" s="5" t="s">
        <v>7</v>
      </c>
      <c r="C2" s="111"/>
      <c r="D2" s="111"/>
      <c r="E2" s="111"/>
      <c r="G2" s="5" t="s">
        <v>8</v>
      </c>
      <c r="H2" s="112"/>
      <c r="I2" s="112"/>
      <c r="J2" s="112"/>
      <c r="L2" s="11">
        <f>IF(C3="","",IF(C3="大学・一般",#REF!*1000,IF(C3="高校",#REF!*800,IF(C3="中学",#REF!*600,0))))</f>
      </c>
    </row>
    <row r="3" spans="2:12" ht="30" customHeight="1" thickBot="1">
      <c r="B3" s="5" t="s">
        <v>26</v>
      </c>
      <c r="C3" s="86"/>
      <c r="G3" s="14" t="s">
        <v>12</v>
      </c>
      <c r="H3" s="113"/>
      <c r="I3" s="113"/>
      <c r="J3" s="113"/>
      <c r="L3" s="11" t="e">
        <f>IF(#REF!="","",IF(C3="小学校",0,#REF!*2000))</f>
        <v>#REF!</v>
      </c>
    </row>
    <row r="4" spans="8:9" ht="13.5" customHeight="1">
      <c r="H4" s="9"/>
      <c r="I4" s="41"/>
    </row>
    <row r="5" ht="4.5" customHeight="1">
      <c r="J5" s="8"/>
    </row>
    <row r="6" spans="2:10" s="6" customFormat="1" ht="14.25" thickBot="1">
      <c r="B6" s="87" t="s">
        <v>10</v>
      </c>
      <c r="C6" s="87" t="s">
        <v>34</v>
      </c>
      <c r="D6" s="88"/>
      <c r="E6" s="88" t="s">
        <v>2</v>
      </c>
      <c r="F6" s="88" t="s">
        <v>5</v>
      </c>
      <c r="G6" s="88" t="s">
        <v>9</v>
      </c>
      <c r="H6" s="88" t="s">
        <v>4</v>
      </c>
      <c r="I6" s="89" t="s">
        <v>35</v>
      </c>
      <c r="J6" s="88" t="s">
        <v>6</v>
      </c>
    </row>
    <row r="7" spans="1:10" ht="14.25" thickBot="1">
      <c r="A7" s="16" t="s">
        <v>36</v>
      </c>
      <c r="B7" s="36" t="s">
        <v>52</v>
      </c>
      <c r="C7" s="37" t="s">
        <v>53</v>
      </c>
      <c r="D7" s="35">
        <v>1</v>
      </c>
      <c r="E7" s="15">
        <v>1111</v>
      </c>
      <c r="F7" s="15" t="s">
        <v>37</v>
      </c>
      <c r="G7" s="15" t="s">
        <v>54</v>
      </c>
      <c r="H7" s="38">
        <v>3</v>
      </c>
      <c r="I7" s="42">
        <v>44.33</v>
      </c>
      <c r="J7" s="39"/>
    </row>
    <row r="8" spans="2:13" ht="13.5">
      <c r="B8" s="46" t="s">
        <v>52</v>
      </c>
      <c r="C8" s="46" t="s">
        <v>53</v>
      </c>
      <c r="D8" s="15">
        <v>2</v>
      </c>
      <c r="E8" s="15">
        <v>2222</v>
      </c>
      <c r="F8" s="15" t="s">
        <v>38</v>
      </c>
      <c r="G8" s="15" t="s">
        <v>55</v>
      </c>
      <c r="H8" s="15">
        <v>2</v>
      </c>
      <c r="I8" s="49">
        <f>IF(F8="","",$I$7)</f>
        <v>44.33</v>
      </c>
      <c r="J8" s="114" t="s">
        <v>89</v>
      </c>
      <c r="L8" t="s">
        <v>63</v>
      </c>
      <c r="M8" t="s">
        <v>17</v>
      </c>
    </row>
    <row r="9" spans="2:13" ht="13.5">
      <c r="B9" s="47" t="s">
        <v>52</v>
      </c>
      <c r="C9" s="47" t="s">
        <v>53</v>
      </c>
      <c r="D9" s="15">
        <v>3</v>
      </c>
      <c r="E9" s="15">
        <v>3333</v>
      </c>
      <c r="F9" s="15" t="s">
        <v>39</v>
      </c>
      <c r="G9" s="15" t="s">
        <v>56</v>
      </c>
      <c r="H9" s="15">
        <v>2</v>
      </c>
      <c r="I9" s="50">
        <f>IF(F9="","",$I$7)</f>
        <v>44.33</v>
      </c>
      <c r="J9" s="114" t="s">
        <v>91</v>
      </c>
      <c r="L9" t="s">
        <v>64</v>
      </c>
      <c r="M9" t="s">
        <v>18</v>
      </c>
    </row>
    <row r="10" spans="2:13" ht="13.5">
      <c r="B10" s="47" t="s">
        <v>52</v>
      </c>
      <c r="C10" s="47" t="s">
        <v>53</v>
      </c>
      <c r="D10" s="15">
        <v>4</v>
      </c>
      <c r="E10" s="15">
        <v>4444</v>
      </c>
      <c r="F10" s="15" t="s">
        <v>40</v>
      </c>
      <c r="G10" s="15" t="s">
        <v>57</v>
      </c>
      <c r="H10" s="15">
        <v>2</v>
      </c>
      <c r="I10" s="50">
        <f>IF(F10="","",$I$7)</f>
        <v>44.33</v>
      </c>
      <c r="J10" s="115" t="s">
        <v>90</v>
      </c>
      <c r="L10" t="s">
        <v>65</v>
      </c>
      <c r="M10" t="s">
        <v>19</v>
      </c>
    </row>
    <row r="11" spans="2:13" ht="13.5">
      <c r="B11" s="47" t="s">
        <v>52</v>
      </c>
      <c r="C11" s="47" t="s">
        <v>53</v>
      </c>
      <c r="D11" s="15">
        <v>5</v>
      </c>
      <c r="E11" s="15">
        <v>5555</v>
      </c>
      <c r="F11" s="15" t="s">
        <v>41</v>
      </c>
      <c r="G11" s="15" t="s">
        <v>58</v>
      </c>
      <c r="H11" s="15">
        <v>3</v>
      </c>
      <c r="I11" s="50">
        <f>IF(F11="","",$I$7)</f>
        <v>44.33</v>
      </c>
      <c r="J11" s="24"/>
      <c r="L11" t="s">
        <v>66</v>
      </c>
      <c r="M11" t="s">
        <v>20</v>
      </c>
    </row>
    <row r="12" spans="2:12" ht="14.25" thickBot="1">
      <c r="B12" s="48" t="s">
        <v>52</v>
      </c>
      <c r="C12" s="48" t="s">
        <v>53</v>
      </c>
      <c r="D12" s="17">
        <v>6</v>
      </c>
      <c r="E12" s="17">
        <v>6666</v>
      </c>
      <c r="F12" s="17" t="s">
        <v>42</v>
      </c>
      <c r="G12" s="17" t="s">
        <v>59</v>
      </c>
      <c r="H12" s="17">
        <v>3</v>
      </c>
      <c r="I12" s="51">
        <f>IF(F12="","",$I$7)</f>
        <v>44.33</v>
      </c>
      <c r="J12" s="25"/>
      <c r="L12" t="s">
        <v>67</v>
      </c>
    </row>
    <row r="13" spans="1:12" ht="15" thickBot="1" thickTop="1">
      <c r="A13" s="34"/>
      <c r="B13" s="28"/>
      <c r="C13" s="29"/>
      <c r="D13" s="27">
        <v>1</v>
      </c>
      <c r="E13" s="3"/>
      <c r="F13" s="3"/>
      <c r="G13" s="3"/>
      <c r="H13" s="26"/>
      <c r="I13" s="40"/>
      <c r="J13" s="27"/>
      <c r="L13" t="s">
        <v>68</v>
      </c>
    </row>
    <row r="14" spans="2:10" ht="13.5">
      <c r="B14" s="30">
        <f>IF(E14="","",B13)</f>
      </c>
      <c r="C14" s="30">
        <f>IF(E14="","",C13)</f>
      </c>
      <c r="D14" s="3">
        <v>2</v>
      </c>
      <c r="E14" s="3"/>
      <c r="F14" s="3"/>
      <c r="G14" s="3"/>
      <c r="H14" s="3"/>
      <c r="I14" s="43">
        <f>IF(E14="","",I13)</f>
      </c>
      <c r="J14" s="3"/>
    </row>
    <row r="15" spans="2:10" ht="13.5">
      <c r="B15" s="31">
        <f>IF(E15="","",B13)</f>
      </c>
      <c r="C15" s="31">
        <f>IF(E15="","",C13)</f>
      </c>
      <c r="D15" s="3">
        <v>3</v>
      </c>
      <c r="E15" s="3"/>
      <c r="F15" s="3"/>
      <c r="G15" s="3"/>
      <c r="H15" s="3"/>
      <c r="I15" s="44">
        <f>IF(E15="","",I13)</f>
      </c>
      <c r="J15" s="3"/>
    </row>
    <row r="16" spans="2:10" ht="13.5">
      <c r="B16" s="31">
        <f>IF(E16="","",B13)</f>
      </c>
      <c r="C16" s="31">
        <f>IF(E16="","",C13)</f>
      </c>
      <c r="D16" s="3">
        <v>4</v>
      </c>
      <c r="E16" s="3"/>
      <c r="F16" s="3"/>
      <c r="G16" s="3"/>
      <c r="H16" s="3"/>
      <c r="I16" s="44">
        <f>IF(E16="","",I13)</f>
      </c>
      <c r="J16" s="3"/>
    </row>
    <row r="17" spans="2:10" ht="13.5">
      <c r="B17" s="31">
        <f>IF(E17="","",B13)</f>
      </c>
      <c r="C17" s="31">
        <f>IF(E17="","",C13)</f>
      </c>
      <c r="D17" s="3">
        <v>5</v>
      </c>
      <c r="E17" s="3"/>
      <c r="F17" s="3"/>
      <c r="G17" s="3"/>
      <c r="H17" s="3"/>
      <c r="I17" s="44">
        <f>IF(E17="","",I13)</f>
      </c>
      <c r="J17" s="3"/>
    </row>
    <row r="18" spans="2:10" ht="14.25" thickBot="1">
      <c r="B18" s="32">
        <f>IF(E18="","",B13)</f>
      </c>
      <c r="C18" s="32">
        <f>IF(E18="","",C13)</f>
      </c>
      <c r="D18" s="18">
        <v>6</v>
      </c>
      <c r="E18" s="18"/>
      <c r="F18" s="18"/>
      <c r="G18" s="18"/>
      <c r="H18" s="18"/>
      <c r="I18" s="45">
        <f>IF(E18="","",I13)</f>
      </c>
      <c r="J18" s="18"/>
    </row>
    <row r="19" spans="2:10" ht="15" customHeight="1" thickBot="1" thickTop="1">
      <c r="B19" s="28"/>
      <c r="C19" s="29"/>
      <c r="D19" s="27">
        <v>1</v>
      </c>
      <c r="E19" s="3"/>
      <c r="F19" s="3"/>
      <c r="G19" s="3"/>
      <c r="H19" s="26"/>
      <c r="I19" s="40"/>
      <c r="J19" s="27"/>
    </row>
    <row r="20" spans="2:10" ht="15" customHeight="1">
      <c r="B20" s="30">
        <f>IF(E20="","",B19)</f>
      </c>
      <c r="C20" s="30">
        <f>IF(E20="","",C19)</f>
      </c>
      <c r="D20" s="3">
        <v>2</v>
      </c>
      <c r="E20" s="3"/>
      <c r="F20" s="3"/>
      <c r="G20" s="3"/>
      <c r="H20" s="3"/>
      <c r="I20" s="43">
        <f>IF(E20="","",I19)</f>
      </c>
      <c r="J20" s="3"/>
    </row>
    <row r="21" spans="2:10" ht="13.5">
      <c r="B21" s="31">
        <f>IF(E21="","",B19)</f>
      </c>
      <c r="C21" s="31">
        <f>IF(E21="","",C19)</f>
      </c>
      <c r="D21" s="3">
        <v>3</v>
      </c>
      <c r="E21" s="3"/>
      <c r="F21" s="3"/>
      <c r="G21" s="3"/>
      <c r="H21" s="3"/>
      <c r="I21" s="44">
        <f>IF(E21="","",I19)</f>
      </c>
      <c r="J21" s="3"/>
    </row>
    <row r="22" spans="2:10" ht="13.5">
      <c r="B22" s="31">
        <f>IF(E22="","",B19)</f>
      </c>
      <c r="C22" s="31">
        <f>IF(E22="","",C19)</f>
      </c>
      <c r="D22" s="3">
        <v>4</v>
      </c>
      <c r="E22" s="3"/>
      <c r="F22" s="3"/>
      <c r="G22" s="3"/>
      <c r="H22" s="3"/>
      <c r="I22" s="44">
        <f>IF(E22="","",I19)</f>
      </c>
      <c r="J22" s="3"/>
    </row>
    <row r="23" spans="2:10" ht="13.5">
      <c r="B23" s="31">
        <f>IF(E23="","",B19)</f>
      </c>
      <c r="C23" s="31">
        <f>IF(E23="","",C19)</f>
      </c>
      <c r="D23" s="3">
        <v>5</v>
      </c>
      <c r="E23" s="3"/>
      <c r="F23" s="3"/>
      <c r="G23" s="3"/>
      <c r="H23" s="3"/>
      <c r="I23" s="44">
        <f>IF(E23="","",I19)</f>
      </c>
      <c r="J23" s="3"/>
    </row>
    <row r="24" spans="2:10" ht="14.25" thickBot="1">
      <c r="B24" s="32">
        <f>IF(E24="","",B19)</f>
      </c>
      <c r="C24" s="32">
        <f>IF(E24="","",C19)</f>
      </c>
      <c r="D24" s="18">
        <v>6</v>
      </c>
      <c r="E24" s="18"/>
      <c r="F24" s="18"/>
      <c r="G24" s="18"/>
      <c r="H24" s="18"/>
      <c r="I24" s="45">
        <f>IF(E24="","",I19)</f>
      </c>
      <c r="J24" s="18"/>
    </row>
    <row r="25" spans="2:10" ht="15" thickBot="1" thickTop="1">
      <c r="B25" s="28"/>
      <c r="C25" s="29"/>
      <c r="D25" s="27">
        <v>1</v>
      </c>
      <c r="E25" s="3"/>
      <c r="F25" s="3"/>
      <c r="G25" s="3"/>
      <c r="H25" s="26"/>
      <c r="I25" s="40"/>
      <c r="J25" s="27"/>
    </row>
    <row r="26" spans="2:10" ht="13.5">
      <c r="B26" s="30">
        <f>IF(E26="","",B25)</f>
      </c>
      <c r="C26" s="30">
        <f>IF(E26="","",C25)</f>
      </c>
      <c r="D26" s="3">
        <v>2</v>
      </c>
      <c r="E26" s="3"/>
      <c r="F26" s="3"/>
      <c r="G26" s="3"/>
      <c r="H26" s="3"/>
      <c r="I26" s="43">
        <f>IF(E26="","",I25)</f>
      </c>
      <c r="J26" s="3"/>
    </row>
    <row r="27" spans="2:10" ht="13.5">
      <c r="B27" s="31">
        <f>IF(E27="","",B25)</f>
      </c>
      <c r="C27" s="31">
        <f>IF(E27="","",C25)</f>
      </c>
      <c r="D27" s="3">
        <v>3</v>
      </c>
      <c r="E27" s="3"/>
      <c r="F27" s="3"/>
      <c r="G27" s="3"/>
      <c r="H27" s="3"/>
      <c r="I27" s="44">
        <f>IF(E27="","",I25)</f>
      </c>
      <c r="J27" s="3"/>
    </row>
    <row r="28" spans="2:10" ht="13.5">
      <c r="B28" s="31">
        <f>IF(E28="","",B25)</f>
      </c>
      <c r="C28" s="31">
        <f>IF(E28="","",C25)</f>
      </c>
      <c r="D28" s="3">
        <v>4</v>
      </c>
      <c r="E28" s="3"/>
      <c r="F28" s="3"/>
      <c r="G28" s="3"/>
      <c r="H28" s="3"/>
      <c r="I28" s="44">
        <f>IF(E28="","",I25)</f>
      </c>
      <c r="J28" s="3"/>
    </row>
    <row r="29" spans="2:10" ht="13.5">
      <c r="B29" s="31">
        <f>IF(E29="","",B25)</f>
      </c>
      <c r="C29" s="31">
        <f>IF(E29="","",C25)</f>
      </c>
      <c r="D29" s="3">
        <v>5</v>
      </c>
      <c r="E29" s="3"/>
      <c r="F29" s="3"/>
      <c r="G29" s="3"/>
      <c r="H29" s="3"/>
      <c r="I29" s="44">
        <f>IF(E29="","",I25)</f>
      </c>
      <c r="J29" s="3"/>
    </row>
    <row r="30" spans="2:10" ht="14.25" thickBot="1">
      <c r="B30" s="32">
        <f>IF(E30="","",B25)</f>
      </c>
      <c r="C30" s="32">
        <f>IF(E30="","",C25)</f>
      </c>
      <c r="D30" s="18">
        <v>6</v>
      </c>
      <c r="E30" s="18"/>
      <c r="F30" s="18"/>
      <c r="G30" s="18"/>
      <c r="H30" s="18"/>
      <c r="I30" s="45">
        <f>IF(E30="","",I25)</f>
      </c>
      <c r="J30" s="18"/>
    </row>
    <row r="31" spans="2:10" ht="15" thickBot="1" thickTop="1">
      <c r="B31" s="28"/>
      <c r="C31" s="29"/>
      <c r="D31" s="27">
        <v>1</v>
      </c>
      <c r="E31" s="3"/>
      <c r="F31" s="3"/>
      <c r="G31" s="3"/>
      <c r="H31" s="26"/>
      <c r="I31" s="40"/>
      <c r="J31" s="27"/>
    </row>
    <row r="32" spans="2:10" ht="13.5">
      <c r="B32" s="30">
        <f>IF(E32="","",B31)</f>
      </c>
      <c r="C32" s="30">
        <f>IF(E32="","",C31)</f>
      </c>
      <c r="D32" s="3">
        <v>2</v>
      </c>
      <c r="E32" s="3"/>
      <c r="F32" s="3"/>
      <c r="G32" s="3"/>
      <c r="H32" s="3"/>
      <c r="I32" s="43">
        <f>IF(E32="","",I31)</f>
      </c>
      <c r="J32" s="3"/>
    </row>
    <row r="33" spans="2:10" ht="13.5">
      <c r="B33" s="31">
        <f>IF(E33="","",B31)</f>
      </c>
      <c r="C33" s="31">
        <f>IF(E33="","",C31)</f>
      </c>
      <c r="D33" s="3">
        <v>3</v>
      </c>
      <c r="E33" s="3"/>
      <c r="F33" s="3"/>
      <c r="G33" s="3"/>
      <c r="H33" s="3"/>
      <c r="I33" s="44">
        <f>IF(E33="","",I31)</f>
      </c>
      <c r="J33" s="3"/>
    </row>
    <row r="34" spans="2:10" ht="13.5">
      <c r="B34" s="31">
        <f>IF(E34="","",B31)</f>
      </c>
      <c r="C34" s="31">
        <f>IF(E34="","",C31)</f>
      </c>
      <c r="D34" s="3">
        <v>4</v>
      </c>
      <c r="E34" s="3"/>
      <c r="F34" s="3"/>
      <c r="G34" s="3"/>
      <c r="H34" s="3"/>
      <c r="I34" s="44">
        <f>IF(E34="","",I31)</f>
      </c>
      <c r="J34" s="3"/>
    </row>
    <row r="35" spans="2:10" ht="13.5">
      <c r="B35" s="31">
        <f>IF(E35="","",B31)</f>
      </c>
      <c r="C35" s="31">
        <f>IF(E35="","",C31)</f>
      </c>
      <c r="D35" s="3">
        <v>5</v>
      </c>
      <c r="E35" s="3"/>
      <c r="F35" s="3"/>
      <c r="G35" s="3"/>
      <c r="H35" s="3"/>
      <c r="I35" s="44">
        <f>IF(E35="","",I31)</f>
      </c>
      <c r="J35" s="3"/>
    </row>
    <row r="36" spans="2:10" ht="14.25" thickBot="1">
      <c r="B36" s="32">
        <f>IF(E36="","",B31)</f>
      </c>
      <c r="C36" s="32">
        <f>IF(E36="","",C31)</f>
      </c>
      <c r="D36" s="18">
        <v>6</v>
      </c>
      <c r="E36" s="18"/>
      <c r="F36" s="18"/>
      <c r="G36" s="18"/>
      <c r="H36" s="18"/>
      <c r="I36" s="45">
        <f>IF(E36="","",I31)</f>
      </c>
      <c r="J36" s="18"/>
    </row>
    <row r="37" ht="14.25" thickTop="1">
      <c r="B37" s="1"/>
    </row>
    <row r="38" ht="13.5">
      <c r="B38" s="1"/>
    </row>
    <row r="39" ht="13.5">
      <c r="B39" s="1"/>
    </row>
    <row r="40" ht="13.5">
      <c r="B40" s="1"/>
    </row>
    <row r="41" ht="13.5">
      <c r="B41" s="1"/>
    </row>
    <row r="42" ht="13.5">
      <c r="B42" s="1"/>
    </row>
  </sheetData>
  <sheetProtection/>
  <mergeCells count="4">
    <mergeCell ref="B1:J1"/>
    <mergeCell ref="C2:E2"/>
    <mergeCell ref="H2:J2"/>
    <mergeCell ref="H3:J3"/>
  </mergeCells>
  <dataValidations count="12">
    <dataValidation allowBlank="1" showInputMessage="1" showErrorMessage="1" prompt="氏と名の間に全角スペースを入れて下さい。" imeMode="hiragana" sqref="F94:F65536 F13:F36"/>
    <dataValidation allowBlank="1" showInputMessage="1" showErrorMessage="1" imeMode="halfAlpha" sqref="C50:E65536"/>
    <dataValidation errorStyle="information" type="decimal" operator="greaterThanOrEqual" allowBlank="1" showInputMessage="1" showErrorMessage="1" prompt="大学は○○大&#10;高校は○○高&#10;中学は○○中&#10;と入力して下さい。" error="標準記録に達していません！" imeMode="hiragana" sqref="H94:I65536 B37:B42 F37:F93">
      <formula1>1132</formula1>
    </dataValidation>
    <dataValidation errorStyle="warning" type="list" allowBlank="1" showInputMessage="1" showErrorMessage="1" prompt="メニューから選んでください" sqref="H5:I5">
      <formula1>$H$4:$H$5</formula1>
    </dataValidation>
    <dataValidation allowBlank="1" showInputMessage="1" showErrorMessage="1" prompt="人数を入れて下さい。" imeMode="halfAlpha" sqref="J5"/>
    <dataValidation errorStyle="information" operator="greaterThanOrEqual" allowBlank="1" showInputMessage="1" showErrorMessage="1" prompt="大学は○○大&#10;高校は○○高&#10;中学は○○中&#10;と入力して下さい。" imeMode="hiragana" sqref="B13 B31 B25 B19"/>
    <dataValidation allowBlank="1" showInputMessage="1" showErrorMessage="1" prompt="「年」を入れずに、数字のみを入力してください" imeMode="halfAlpha" sqref="H13:H36"/>
    <dataValidation allowBlank="1" showInputMessage="1" showErrorMessage="1" prompt="例）&#10;４０秒８２は40.82 (間に 「. ﾄﾞｯﾄ」)&#10;３分２３秒７０は3.23.70 (間に 「. ﾄﾞｯﾄ」)&#10;と、半角英数で入力して下さい。" imeMode="halfAlpha" sqref="I13 I31 I25 I19"/>
    <dataValidation allowBlank="1" showInputMessage="1" showErrorMessage="1" imeMode="off" sqref="E13:E36"/>
    <dataValidation allowBlank="1" showInputMessage="1" showErrorMessage="1" prompt="半角ｶﾀｶﾅで氏と名の間にスペースを入れて下さい。" imeMode="halfKatakana" sqref="G13:G65536"/>
    <dataValidation type="list" allowBlank="1" showInputMessage="1" showErrorMessage="1" sqref="C13 C31 C25 C19">
      <formula1>$L$8:$L$13</formula1>
    </dataValidation>
    <dataValidation type="list" allowBlank="1" showInputMessage="1" showErrorMessage="1" prompt="メニューから選んでください！" sqref="C3">
      <formula1>$M$8:$M$10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RitsukoOno</dc:creator>
  <cp:keywords/>
  <dc:description/>
  <cp:lastModifiedBy>tamatsuki</cp:lastModifiedBy>
  <cp:lastPrinted>2013-03-26T04:24:46Z</cp:lastPrinted>
  <dcterms:created xsi:type="dcterms:W3CDTF">2008-05-28T06:08:17Z</dcterms:created>
  <dcterms:modified xsi:type="dcterms:W3CDTF">2019-03-27T06:27:49Z</dcterms:modified>
  <cp:category/>
  <cp:version/>
  <cp:contentType/>
  <cp:contentStatus/>
</cp:coreProperties>
</file>